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15" windowHeight="11925" activeTab="5"/>
  </bookViews>
  <sheets>
    <sheet name="April 21" sheetId="11" r:id="rId1"/>
    <sheet name="May 21" sheetId="10" r:id="rId2"/>
    <sheet name="June 21" sheetId="9" r:id="rId3"/>
    <sheet name="July 21" sheetId="7" r:id="rId4"/>
    <sheet name="Aug 21" sheetId="6" r:id="rId5"/>
    <sheet name="Sept 21" sheetId="8" r:id="rId6"/>
  </sheets>
  <definedNames>
    <definedName name="_xlnm._FilterDatabase" localSheetId="0" hidden="1">'April 21'!$A$9:$Y$53</definedName>
    <definedName name="_xlnm._FilterDatabase" localSheetId="4" hidden="1">'Aug 21'!$A$9:$Y$54</definedName>
    <definedName name="_xlnm._FilterDatabase" localSheetId="3" hidden="1">'July 21'!$A$9:$Y$62</definedName>
    <definedName name="_xlnm._FilterDatabase" localSheetId="2" hidden="1">'June 21'!$A$9:$Y$53</definedName>
    <definedName name="_xlnm._FilterDatabase" localSheetId="1" hidden="1">'May 21'!$A$9:$Y$54</definedName>
    <definedName name="_xlnm._FilterDatabase" localSheetId="5" hidden="1">'Sept 21'!$A$9:$Y$60</definedName>
  </definedNames>
  <calcPr calcId="124519"/>
</workbook>
</file>

<file path=xl/calcChain.xml><?xml version="1.0" encoding="utf-8"?>
<calcChain xmlns="http://schemas.openxmlformats.org/spreadsheetml/2006/main">
  <c r="R24" i="11"/>
  <c r="R25" s="1"/>
  <c r="Q24"/>
  <c r="Q25" s="1"/>
  <c r="P24"/>
  <c r="P25" s="1"/>
  <c r="O24"/>
  <c r="O25" s="1"/>
  <c r="N24"/>
  <c r="R22"/>
  <c r="R23" s="1"/>
  <c r="Q22"/>
  <c r="Q23" s="1"/>
  <c r="P22"/>
  <c r="P23" s="1"/>
  <c r="O22"/>
  <c r="O23" s="1"/>
  <c r="N22"/>
  <c r="R52"/>
  <c r="R53" s="1"/>
  <c r="Q52"/>
  <c r="P52"/>
  <c r="O52"/>
  <c r="R50"/>
  <c r="R51" s="1"/>
  <c r="Q50"/>
  <c r="Q51" s="1"/>
  <c r="Q53" s="1"/>
  <c r="P50"/>
  <c r="P51" s="1"/>
  <c r="P53" s="1"/>
  <c r="O50"/>
  <c r="O51" s="1"/>
  <c r="R48"/>
  <c r="R49" s="1"/>
  <c r="Q48"/>
  <c r="Q49" s="1"/>
  <c r="P48"/>
  <c r="P49" s="1"/>
  <c r="O48"/>
  <c r="O49" s="1"/>
  <c r="R46"/>
  <c r="R47" s="1"/>
  <c r="Q46"/>
  <c r="Q47" s="1"/>
  <c r="P46"/>
  <c r="P47" s="1"/>
  <c r="O46"/>
  <c r="O47" s="1"/>
  <c r="R44"/>
  <c r="R45" s="1"/>
  <c r="Q44"/>
  <c r="Q45" s="1"/>
  <c r="P44"/>
  <c r="P45" s="1"/>
  <c r="O44"/>
  <c r="O45" s="1"/>
  <c r="R42"/>
  <c r="R43" s="1"/>
  <c r="Q42"/>
  <c r="Q43" s="1"/>
  <c r="P42"/>
  <c r="P43" s="1"/>
  <c r="O42"/>
  <c r="O43" s="1"/>
  <c r="R40"/>
  <c r="R41" s="1"/>
  <c r="Q40"/>
  <c r="Q41" s="1"/>
  <c r="P40"/>
  <c r="P41" s="1"/>
  <c r="O40"/>
  <c r="O41" s="1"/>
  <c r="R38"/>
  <c r="R39" s="1"/>
  <c r="Q38"/>
  <c r="Q39" s="1"/>
  <c r="P38"/>
  <c r="P39" s="1"/>
  <c r="O38"/>
  <c r="O39" s="1"/>
  <c r="R36"/>
  <c r="R37" s="1"/>
  <c r="Q36"/>
  <c r="Q37" s="1"/>
  <c r="P36"/>
  <c r="P37" s="1"/>
  <c r="O36"/>
  <c r="O37" s="1"/>
  <c r="R34"/>
  <c r="R35" s="1"/>
  <c r="Q34"/>
  <c r="Q35" s="1"/>
  <c r="P34"/>
  <c r="P35" s="1"/>
  <c r="O34"/>
  <c r="O35" s="1"/>
  <c r="R32"/>
  <c r="R33" s="1"/>
  <c r="Q32"/>
  <c r="Q33" s="1"/>
  <c r="P32"/>
  <c r="P33" s="1"/>
  <c r="O32"/>
  <c r="O33" s="1"/>
  <c r="R30"/>
  <c r="R31" s="1"/>
  <c r="Q30"/>
  <c r="Q31" s="1"/>
  <c r="P30"/>
  <c r="P31" s="1"/>
  <c r="O30"/>
  <c r="O31" s="1"/>
  <c r="R28"/>
  <c r="R29" s="1"/>
  <c r="Q28"/>
  <c r="Q29" s="1"/>
  <c r="P28"/>
  <c r="P29" s="1"/>
  <c r="O28"/>
  <c r="O29" s="1"/>
  <c r="R26"/>
  <c r="R27" s="1"/>
  <c r="Q26"/>
  <c r="Q27" s="1"/>
  <c r="P26"/>
  <c r="P27" s="1"/>
  <c r="O26"/>
  <c r="O27" s="1"/>
  <c r="R20"/>
  <c r="R21" s="1"/>
  <c r="Q20"/>
  <c r="Q21" s="1"/>
  <c r="P20"/>
  <c r="P21" s="1"/>
  <c r="O20"/>
  <c r="O21" s="1"/>
  <c r="R18"/>
  <c r="R19" s="1"/>
  <c r="Q18"/>
  <c r="Q19" s="1"/>
  <c r="P18"/>
  <c r="P19" s="1"/>
  <c r="O18"/>
  <c r="O19" s="1"/>
  <c r="R16"/>
  <c r="R17" s="1"/>
  <c r="Q16"/>
  <c r="Q17" s="1"/>
  <c r="P16"/>
  <c r="P17" s="1"/>
  <c r="O16"/>
  <c r="O17" s="1"/>
  <c r="R14"/>
  <c r="R15" s="1"/>
  <c r="P14"/>
  <c r="O14"/>
  <c r="O15" s="1"/>
  <c r="Q14"/>
  <c r="Q12"/>
  <c r="Q13" s="1"/>
  <c r="P12"/>
  <c r="P13" s="1"/>
  <c r="O12"/>
  <c r="O13" s="1"/>
  <c r="R12"/>
  <c r="R13" s="1"/>
  <c r="Q10"/>
  <c r="Q11" s="1"/>
  <c r="P10"/>
  <c r="P11" s="1"/>
  <c r="O10"/>
  <c r="O11" s="1"/>
  <c r="R10"/>
  <c r="R11" s="1"/>
  <c r="R16" i="10"/>
  <c r="Q16"/>
  <c r="P16"/>
  <c r="O16"/>
  <c r="R12"/>
  <c r="Q12"/>
  <c r="Q13" s="1"/>
  <c r="P12"/>
  <c r="P13" s="1"/>
  <c r="O12"/>
  <c r="N12"/>
  <c r="R15"/>
  <c r="Q15"/>
  <c r="P15"/>
  <c r="O15"/>
  <c r="N15"/>
  <c r="R14"/>
  <c r="P14"/>
  <c r="O14"/>
  <c r="N14"/>
  <c r="Q14" s="1"/>
  <c r="R10"/>
  <c r="Q10"/>
  <c r="P10"/>
  <c r="O10"/>
  <c r="N10"/>
  <c r="R23"/>
  <c r="R24" s="1"/>
  <c r="Q23"/>
  <c r="Q24" s="1"/>
  <c r="P23"/>
  <c r="O23"/>
  <c r="N23"/>
  <c r="R53"/>
  <c r="R54" s="1"/>
  <c r="Q53"/>
  <c r="P53"/>
  <c r="O53"/>
  <c r="R51"/>
  <c r="R52" s="1"/>
  <c r="Q51"/>
  <c r="Q52" s="1"/>
  <c r="Q54" s="1"/>
  <c r="P51"/>
  <c r="P52" s="1"/>
  <c r="P54" s="1"/>
  <c r="O51"/>
  <c r="O52" s="1"/>
  <c r="O54" s="1"/>
  <c r="R49"/>
  <c r="R50" s="1"/>
  <c r="Q49"/>
  <c r="Q50" s="1"/>
  <c r="P49"/>
  <c r="P50" s="1"/>
  <c r="O49"/>
  <c r="O50" s="1"/>
  <c r="R47"/>
  <c r="R48" s="1"/>
  <c r="Q47"/>
  <c r="Q48" s="1"/>
  <c r="P47"/>
  <c r="P48" s="1"/>
  <c r="O47"/>
  <c r="O48" s="1"/>
  <c r="R45"/>
  <c r="R46" s="1"/>
  <c r="Q45"/>
  <c r="Q46" s="1"/>
  <c r="P45"/>
  <c r="P46" s="1"/>
  <c r="O45"/>
  <c r="O46" s="1"/>
  <c r="O44"/>
  <c r="R43"/>
  <c r="R44" s="1"/>
  <c r="Q43"/>
  <c r="Q44" s="1"/>
  <c r="P43"/>
  <c r="P44" s="1"/>
  <c r="O43"/>
  <c r="O42"/>
  <c r="R41"/>
  <c r="R42" s="1"/>
  <c r="Q41"/>
  <c r="Q42" s="1"/>
  <c r="P41"/>
  <c r="P42" s="1"/>
  <c r="O41"/>
  <c r="O40"/>
  <c r="R39"/>
  <c r="R40" s="1"/>
  <c r="Q39"/>
  <c r="Q40" s="1"/>
  <c r="P39"/>
  <c r="P40" s="1"/>
  <c r="O39"/>
  <c r="R37"/>
  <c r="R38" s="1"/>
  <c r="Q37"/>
  <c r="Q38" s="1"/>
  <c r="P37"/>
  <c r="P38" s="1"/>
  <c r="O37"/>
  <c r="O38" s="1"/>
  <c r="R35"/>
  <c r="R36" s="1"/>
  <c r="Q35"/>
  <c r="Q36" s="1"/>
  <c r="P35"/>
  <c r="P36" s="1"/>
  <c r="O35"/>
  <c r="O36" s="1"/>
  <c r="P34"/>
  <c r="O34"/>
  <c r="R33"/>
  <c r="R34" s="1"/>
  <c r="Q33"/>
  <c r="Q34" s="1"/>
  <c r="P33"/>
  <c r="O33"/>
  <c r="R31"/>
  <c r="R32" s="1"/>
  <c r="Q31"/>
  <c r="Q32" s="1"/>
  <c r="P31"/>
  <c r="P32" s="1"/>
  <c r="O31"/>
  <c r="O32" s="1"/>
  <c r="Q30"/>
  <c r="P30"/>
  <c r="O30"/>
  <c r="R29"/>
  <c r="R30" s="1"/>
  <c r="Q29"/>
  <c r="P29"/>
  <c r="O29"/>
  <c r="Q28"/>
  <c r="P28"/>
  <c r="O28"/>
  <c r="R27"/>
  <c r="R28" s="1"/>
  <c r="Q27"/>
  <c r="P27"/>
  <c r="O27"/>
  <c r="Q26"/>
  <c r="O26"/>
  <c r="R25"/>
  <c r="R26" s="1"/>
  <c r="Q25"/>
  <c r="P25"/>
  <c r="P26" s="1"/>
  <c r="O25"/>
  <c r="O24"/>
  <c r="P24"/>
  <c r="Q22"/>
  <c r="R21"/>
  <c r="R22" s="1"/>
  <c r="Q21"/>
  <c r="P21"/>
  <c r="P22" s="1"/>
  <c r="O21"/>
  <c r="O22" s="1"/>
  <c r="R19"/>
  <c r="R20" s="1"/>
  <c r="Q19"/>
  <c r="Q20" s="1"/>
  <c r="P19"/>
  <c r="P20" s="1"/>
  <c r="O19"/>
  <c r="O20" s="1"/>
  <c r="R17"/>
  <c r="R18" s="1"/>
  <c r="Q17"/>
  <c r="Q18" s="1"/>
  <c r="P17"/>
  <c r="P18" s="1"/>
  <c r="O17"/>
  <c r="O18" s="1"/>
  <c r="R13"/>
  <c r="O13"/>
  <c r="R11"/>
  <c r="Q11"/>
  <c r="P11"/>
  <c r="O11"/>
  <c r="O53" i="11" l="1"/>
  <c r="P15"/>
  <c r="Q15"/>
  <c r="R44" i="9"/>
  <c r="Q44"/>
  <c r="P44"/>
  <c r="O44"/>
  <c r="N44"/>
  <c r="R38"/>
  <c r="Q38"/>
  <c r="O38"/>
  <c r="N38"/>
  <c r="P38" s="1"/>
  <c r="R36"/>
  <c r="Q36"/>
  <c r="P36"/>
  <c r="O36"/>
  <c r="N36"/>
  <c r="R30"/>
  <c r="Q30"/>
  <c r="O30"/>
  <c r="N30" l="1"/>
  <c r="P30" s="1"/>
  <c r="Q52" l="1"/>
  <c r="P52"/>
  <c r="O52"/>
  <c r="R52"/>
  <c r="Q50"/>
  <c r="Q51" s="1"/>
  <c r="P50"/>
  <c r="P51" s="1"/>
  <c r="O50"/>
  <c r="R50"/>
  <c r="Q48"/>
  <c r="Q49" s="1"/>
  <c r="P48"/>
  <c r="P49" s="1"/>
  <c r="O48"/>
  <c r="O49" s="1"/>
  <c r="R48"/>
  <c r="R49" s="1"/>
  <c r="Q46"/>
  <c r="Q47" s="1"/>
  <c r="P46"/>
  <c r="P47" s="1"/>
  <c r="O46"/>
  <c r="O47" s="1"/>
  <c r="R46"/>
  <c r="R47" s="1"/>
  <c r="R45"/>
  <c r="Q45"/>
  <c r="P45"/>
  <c r="O45"/>
  <c r="R42"/>
  <c r="R43" s="1"/>
  <c r="Q42"/>
  <c r="Q43" s="1"/>
  <c r="P42"/>
  <c r="P43" s="1"/>
  <c r="O42"/>
  <c r="O43" s="1"/>
  <c r="R40"/>
  <c r="R41" s="1"/>
  <c r="Q40"/>
  <c r="Q41" s="1"/>
  <c r="P40"/>
  <c r="P41" s="1"/>
  <c r="O40"/>
  <c r="O41" s="1"/>
  <c r="R39"/>
  <c r="Q39"/>
  <c r="P39"/>
  <c r="O39"/>
  <c r="R37"/>
  <c r="Q37"/>
  <c r="P37"/>
  <c r="O37"/>
  <c r="R34"/>
  <c r="R35" s="1"/>
  <c r="Q34"/>
  <c r="Q35" s="1"/>
  <c r="P34"/>
  <c r="P35" s="1"/>
  <c r="O34"/>
  <c r="O35" s="1"/>
  <c r="R32"/>
  <c r="R33" s="1"/>
  <c r="Q32"/>
  <c r="Q33" s="1"/>
  <c r="P32"/>
  <c r="P33" s="1"/>
  <c r="O32"/>
  <c r="O33" s="1"/>
  <c r="R31"/>
  <c r="Q31"/>
  <c r="P31"/>
  <c r="O31"/>
  <c r="R28"/>
  <c r="R29" s="1"/>
  <c r="Q28"/>
  <c r="Q29" s="1"/>
  <c r="P28"/>
  <c r="P29" s="1"/>
  <c r="O28"/>
  <c r="O29" s="1"/>
  <c r="R26"/>
  <c r="R27" s="1"/>
  <c r="Q26"/>
  <c r="Q27" s="1"/>
  <c r="P26"/>
  <c r="P27" s="1"/>
  <c r="O26"/>
  <c r="O27" s="1"/>
  <c r="R24"/>
  <c r="R25" s="1"/>
  <c r="Q24"/>
  <c r="Q25" s="1"/>
  <c r="P24"/>
  <c r="P25" s="1"/>
  <c r="O24"/>
  <c r="O25" s="1"/>
  <c r="R22"/>
  <c r="R23" s="1"/>
  <c r="Q22"/>
  <c r="Q23" s="1"/>
  <c r="P22"/>
  <c r="P23" s="1"/>
  <c r="O22"/>
  <c r="O23" s="1"/>
  <c r="R20"/>
  <c r="R21" s="1"/>
  <c r="Q20"/>
  <c r="Q21" s="1"/>
  <c r="P20"/>
  <c r="P21" s="1"/>
  <c r="O20"/>
  <c r="O21" s="1"/>
  <c r="R18"/>
  <c r="R19" s="1"/>
  <c r="Q18"/>
  <c r="Q19" s="1"/>
  <c r="P18"/>
  <c r="P19" s="1"/>
  <c r="O18"/>
  <c r="O19" s="1"/>
  <c r="R16"/>
  <c r="R17" s="1"/>
  <c r="Q16"/>
  <c r="Q17" s="1"/>
  <c r="P16"/>
  <c r="P17" s="1"/>
  <c r="O16"/>
  <c r="O17" s="1"/>
  <c r="R14"/>
  <c r="R15" s="1"/>
  <c r="Q14"/>
  <c r="Q15" s="1"/>
  <c r="P14"/>
  <c r="P15" s="1"/>
  <c r="O14"/>
  <c r="O15" s="1"/>
  <c r="R12"/>
  <c r="R13" s="1"/>
  <c r="Q12"/>
  <c r="Q13" s="1"/>
  <c r="P12"/>
  <c r="P13" s="1"/>
  <c r="O12"/>
  <c r="O13" s="1"/>
  <c r="R10"/>
  <c r="R11" s="1"/>
  <c r="Q10"/>
  <c r="Q11" s="1"/>
  <c r="P10"/>
  <c r="P11" s="1"/>
  <c r="O10"/>
  <c r="O11" s="1"/>
  <c r="R48" i="7"/>
  <c r="Q48"/>
  <c r="P48"/>
  <c r="O48"/>
  <c r="N48"/>
  <c r="R46"/>
  <c r="Q46"/>
  <c r="P46"/>
  <c r="O46"/>
  <c r="N46"/>
  <c r="Q61"/>
  <c r="P61"/>
  <c r="O61"/>
  <c r="N61"/>
  <c r="R61" s="1"/>
  <c r="R60"/>
  <c r="Q60"/>
  <c r="P60"/>
  <c r="O60"/>
  <c r="N60"/>
  <c r="Q58"/>
  <c r="P58"/>
  <c r="O58"/>
  <c r="N58"/>
  <c r="R58" s="1"/>
  <c r="R57"/>
  <c r="Q57"/>
  <c r="P57"/>
  <c r="O57"/>
  <c r="N57"/>
  <c r="Q56"/>
  <c r="P56"/>
  <c r="O56"/>
  <c r="N56"/>
  <c r="R56" s="1"/>
  <c r="Q55"/>
  <c r="P55"/>
  <c r="O55"/>
  <c r="N55"/>
  <c r="R55" s="1"/>
  <c r="R54"/>
  <c r="Q54"/>
  <c r="P54"/>
  <c r="O54"/>
  <c r="N54"/>
  <c r="Q53"/>
  <c r="P53"/>
  <c r="O53"/>
  <c r="N53"/>
  <c r="R53" s="1"/>
  <c r="R52"/>
  <c r="Q52"/>
  <c r="P52"/>
  <c r="O52"/>
  <c r="N52"/>
  <c r="Q51"/>
  <c r="P51"/>
  <c r="O51"/>
  <c r="N51"/>
  <c r="R51" s="1"/>
  <c r="Q50"/>
  <c r="P50"/>
  <c r="O50"/>
  <c r="N50"/>
  <c r="R50" s="1"/>
  <c r="Q53" i="9" l="1"/>
  <c r="P53"/>
  <c r="R53"/>
  <c r="O51"/>
  <c r="O53" s="1"/>
  <c r="R51"/>
  <c r="R46" i="6"/>
  <c r="Q46"/>
  <c r="P46"/>
  <c r="O46"/>
  <c r="N46"/>
  <c r="R51"/>
  <c r="Q51"/>
  <c r="P51"/>
  <c r="O51"/>
  <c r="N51"/>
  <c r="Q50"/>
  <c r="P50"/>
  <c r="O50"/>
  <c r="N50"/>
  <c r="R50" s="1"/>
  <c r="R53"/>
  <c r="Q53"/>
  <c r="P53"/>
  <c r="O53"/>
  <c r="Q59" i="8" l="1"/>
  <c r="P59"/>
  <c r="O59"/>
  <c r="N59"/>
  <c r="R59" s="1"/>
  <c r="Q58"/>
  <c r="P58"/>
  <c r="O58"/>
  <c r="N58"/>
  <c r="R58" s="1"/>
  <c r="Q57"/>
  <c r="P57"/>
  <c r="O57"/>
  <c r="N57"/>
  <c r="R57" s="1"/>
  <c r="R56"/>
  <c r="Q56"/>
  <c r="P56"/>
  <c r="O56"/>
  <c r="N56"/>
  <c r="R55"/>
  <c r="R60" s="1"/>
  <c r="Q55"/>
  <c r="P55"/>
  <c r="O55"/>
  <c r="N55"/>
  <c r="Q53"/>
  <c r="P53"/>
  <c r="O53"/>
  <c r="N53"/>
  <c r="R53" s="1"/>
  <c r="Q52"/>
  <c r="P52"/>
  <c r="O52"/>
  <c r="N52"/>
  <c r="R52" s="1"/>
  <c r="R51"/>
  <c r="Q51"/>
  <c r="P51"/>
  <c r="O51"/>
  <c r="N51"/>
  <c r="R50"/>
  <c r="Q50"/>
  <c r="Q54" s="1"/>
  <c r="Q60" s="1"/>
  <c r="P50"/>
  <c r="P54" s="1"/>
  <c r="P60" s="1"/>
  <c r="O50"/>
  <c r="O54" s="1"/>
  <c r="O60" s="1"/>
  <c r="N50"/>
  <c r="O49"/>
  <c r="Q48"/>
  <c r="Q49" s="1"/>
  <c r="P48"/>
  <c r="P49" s="1"/>
  <c r="O48"/>
  <c r="N48"/>
  <c r="R48" s="1"/>
  <c r="R49" s="1"/>
  <c r="P47"/>
  <c r="R46"/>
  <c r="R47" s="1"/>
  <c r="Q46"/>
  <c r="Q47" s="1"/>
  <c r="P46"/>
  <c r="O46"/>
  <c r="O47" s="1"/>
  <c r="N46"/>
  <c r="Q45"/>
  <c r="O45"/>
  <c r="R44"/>
  <c r="R45" s="1"/>
  <c r="Q44"/>
  <c r="P44"/>
  <c r="P45" s="1"/>
  <c r="O44"/>
  <c r="Q43"/>
  <c r="O43"/>
  <c r="R42"/>
  <c r="R43" s="1"/>
  <c r="Q42"/>
  <c r="P42"/>
  <c r="P43" s="1"/>
  <c r="O42"/>
  <c r="Q41"/>
  <c r="O41"/>
  <c r="R40"/>
  <c r="R41" s="1"/>
  <c r="Q40"/>
  <c r="P40"/>
  <c r="P41" s="1"/>
  <c r="O40"/>
  <c r="Q39"/>
  <c r="O39"/>
  <c r="R38"/>
  <c r="R39" s="1"/>
  <c r="Q38"/>
  <c r="P38"/>
  <c r="P39" s="1"/>
  <c r="O38"/>
  <c r="Q37"/>
  <c r="O37"/>
  <c r="R36"/>
  <c r="R37" s="1"/>
  <c r="Q36"/>
  <c r="P36"/>
  <c r="P37" s="1"/>
  <c r="O36"/>
  <c r="Q35"/>
  <c r="O35"/>
  <c r="R34"/>
  <c r="R35" s="1"/>
  <c r="Q34"/>
  <c r="P34"/>
  <c r="P35" s="1"/>
  <c r="O34"/>
  <c r="Q33"/>
  <c r="O33"/>
  <c r="R32"/>
  <c r="R33" s="1"/>
  <c r="Q32"/>
  <c r="P32"/>
  <c r="P33" s="1"/>
  <c r="O32"/>
  <c r="Q31"/>
  <c r="O31"/>
  <c r="R30"/>
  <c r="R31" s="1"/>
  <c r="Q30"/>
  <c r="P30"/>
  <c r="P31" s="1"/>
  <c r="O30"/>
  <c r="Q29"/>
  <c r="O29"/>
  <c r="R28"/>
  <c r="R29" s="1"/>
  <c r="Q28"/>
  <c r="P28"/>
  <c r="P29" s="1"/>
  <c r="O28"/>
  <c r="Q27"/>
  <c r="O27"/>
  <c r="R26"/>
  <c r="R27" s="1"/>
  <c r="Q26"/>
  <c r="P26"/>
  <c r="P27" s="1"/>
  <c r="O26"/>
  <c r="Q25"/>
  <c r="O25"/>
  <c r="R24"/>
  <c r="R25" s="1"/>
  <c r="Q24"/>
  <c r="P24"/>
  <c r="P25" s="1"/>
  <c r="O24"/>
  <c r="Q23"/>
  <c r="R22"/>
  <c r="R23" s="1"/>
  <c r="Q22"/>
  <c r="P22"/>
  <c r="P23" s="1"/>
  <c r="N22"/>
  <c r="O22" s="1"/>
  <c r="O23" s="1"/>
  <c r="R21"/>
  <c r="P21"/>
  <c r="O21"/>
  <c r="R20"/>
  <c r="Q20"/>
  <c r="Q21" s="1"/>
  <c r="P20"/>
  <c r="O20"/>
  <c r="R19"/>
  <c r="P19"/>
  <c r="O19"/>
  <c r="R18"/>
  <c r="Q18"/>
  <c r="Q19" s="1"/>
  <c r="P18"/>
  <c r="O18"/>
  <c r="R17"/>
  <c r="P17"/>
  <c r="O17"/>
  <c r="R16"/>
  <c r="Q16"/>
  <c r="Q17" s="1"/>
  <c r="P16"/>
  <c r="O16"/>
  <c r="R15"/>
  <c r="P15"/>
  <c r="O15"/>
  <c r="R14"/>
  <c r="Q14"/>
  <c r="Q15" s="1"/>
  <c r="P14"/>
  <c r="O14"/>
  <c r="R13"/>
  <c r="P13"/>
  <c r="O13"/>
  <c r="R12"/>
  <c r="Q12"/>
  <c r="Q13" s="1"/>
  <c r="P12"/>
  <c r="O12"/>
  <c r="R11"/>
  <c r="P11"/>
  <c r="O11"/>
  <c r="R10"/>
  <c r="Q10"/>
  <c r="Q11" s="1"/>
  <c r="P10"/>
  <c r="O10"/>
  <c r="Q49" i="7"/>
  <c r="P49"/>
  <c r="O49"/>
  <c r="R49"/>
  <c r="P47"/>
  <c r="R47"/>
  <c r="R22"/>
  <c r="R23" s="1"/>
  <c r="Q22"/>
  <c r="Q23" s="1"/>
  <c r="P22"/>
  <c r="P23" s="1"/>
  <c r="O22"/>
  <c r="O23" s="1"/>
  <c r="R62"/>
  <c r="P59"/>
  <c r="P62" s="1"/>
  <c r="Q59"/>
  <c r="Q62" s="1"/>
  <c r="O59"/>
  <c r="O62" s="1"/>
  <c r="Q47"/>
  <c r="O47"/>
  <c r="R44"/>
  <c r="R45" s="1"/>
  <c r="Q44"/>
  <c r="Q45" s="1"/>
  <c r="P44"/>
  <c r="P45" s="1"/>
  <c r="O44"/>
  <c r="O45" s="1"/>
  <c r="Q43"/>
  <c r="R42"/>
  <c r="R43" s="1"/>
  <c r="Q42"/>
  <c r="P42"/>
  <c r="P43" s="1"/>
  <c r="O42"/>
  <c r="O43" s="1"/>
  <c r="Q41"/>
  <c r="R40"/>
  <c r="R41" s="1"/>
  <c r="Q40"/>
  <c r="P40"/>
  <c r="P41" s="1"/>
  <c r="O40"/>
  <c r="O41" s="1"/>
  <c r="R38"/>
  <c r="R39" s="1"/>
  <c r="Q38"/>
  <c r="Q39" s="1"/>
  <c r="P38"/>
  <c r="P39" s="1"/>
  <c r="O38"/>
  <c r="O39" s="1"/>
  <c r="Q37"/>
  <c r="R36"/>
  <c r="R37" s="1"/>
  <c r="Q36"/>
  <c r="P36"/>
  <c r="P37" s="1"/>
  <c r="O36"/>
  <c r="O37" s="1"/>
  <c r="Q35"/>
  <c r="R34"/>
  <c r="R35" s="1"/>
  <c r="Q34"/>
  <c r="P34"/>
  <c r="P35" s="1"/>
  <c r="O34"/>
  <c r="O35" s="1"/>
  <c r="Q33"/>
  <c r="R32"/>
  <c r="R33" s="1"/>
  <c r="Q32"/>
  <c r="P32"/>
  <c r="P33" s="1"/>
  <c r="O32"/>
  <c r="O33" s="1"/>
  <c r="R31"/>
  <c r="R30"/>
  <c r="Q30"/>
  <c r="Q31" s="1"/>
  <c r="P30"/>
  <c r="P31" s="1"/>
  <c r="O30"/>
  <c r="O31" s="1"/>
  <c r="R28"/>
  <c r="R29" s="1"/>
  <c r="Q28"/>
  <c r="Q29" s="1"/>
  <c r="P28"/>
  <c r="P29" s="1"/>
  <c r="O28"/>
  <c r="O29" s="1"/>
  <c r="Q27"/>
  <c r="R26"/>
  <c r="R27" s="1"/>
  <c r="Q26"/>
  <c r="P26"/>
  <c r="P27" s="1"/>
  <c r="O26"/>
  <c r="O27" s="1"/>
  <c r="R24"/>
  <c r="R25" s="1"/>
  <c r="Q24"/>
  <c r="Q25" s="1"/>
  <c r="P24"/>
  <c r="P25" s="1"/>
  <c r="O24"/>
  <c r="O25" s="1"/>
  <c r="R20"/>
  <c r="R21" s="1"/>
  <c r="Q20"/>
  <c r="Q21" s="1"/>
  <c r="P20"/>
  <c r="P21" s="1"/>
  <c r="O20"/>
  <c r="O21" s="1"/>
  <c r="Q19"/>
  <c r="R18"/>
  <c r="R19" s="1"/>
  <c r="Q18"/>
  <c r="P18"/>
  <c r="P19" s="1"/>
  <c r="O18"/>
  <c r="O19" s="1"/>
  <c r="Q17"/>
  <c r="R16"/>
  <c r="R17" s="1"/>
  <c r="Q16"/>
  <c r="P16"/>
  <c r="P17" s="1"/>
  <c r="O16"/>
  <c r="O17" s="1"/>
  <c r="R14"/>
  <c r="R15" s="1"/>
  <c r="Q14"/>
  <c r="Q15" s="1"/>
  <c r="P14"/>
  <c r="P15" s="1"/>
  <c r="O14"/>
  <c r="O15" s="1"/>
  <c r="R12"/>
  <c r="R13" s="1"/>
  <c r="Q12"/>
  <c r="Q13" s="1"/>
  <c r="P12"/>
  <c r="P13" s="1"/>
  <c r="O12"/>
  <c r="O13" s="1"/>
  <c r="R10"/>
  <c r="R11" s="1"/>
  <c r="Q10"/>
  <c r="Q11" s="1"/>
  <c r="P10"/>
  <c r="P11" s="1"/>
  <c r="O10"/>
  <c r="O11" s="1"/>
  <c r="R48" i="6"/>
  <c r="R49" s="1"/>
  <c r="Q48"/>
  <c r="Q49" s="1"/>
  <c r="P48"/>
  <c r="P49" s="1"/>
  <c r="O48"/>
  <c r="O49" s="1"/>
  <c r="R47"/>
  <c r="Q47"/>
  <c r="P47"/>
  <c r="O47"/>
  <c r="R44"/>
  <c r="R45" s="1"/>
  <c r="Q44"/>
  <c r="Q45" s="1"/>
  <c r="P44"/>
  <c r="P45" s="1"/>
  <c r="O44"/>
  <c r="O45" s="1"/>
  <c r="Q43"/>
  <c r="R42"/>
  <c r="R43" s="1"/>
  <c r="Q42"/>
  <c r="P42"/>
  <c r="P43" s="1"/>
  <c r="O42"/>
  <c r="O43" s="1"/>
  <c r="R40"/>
  <c r="R41" s="1"/>
  <c r="Q40"/>
  <c r="Q41" s="1"/>
  <c r="P40"/>
  <c r="P41" s="1"/>
  <c r="O40"/>
  <c r="O41" s="1"/>
  <c r="Q39"/>
  <c r="R38"/>
  <c r="R39" s="1"/>
  <c r="Q38"/>
  <c r="P38"/>
  <c r="P39" s="1"/>
  <c r="O38"/>
  <c r="O39" s="1"/>
  <c r="Q37"/>
  <c r="P37"/>
  <c r="R36"/>
  <c r="R37" s="1"/>
  <c r="Q36"/>
  <c r="P36"/>
  <c r="O36"/>
  <c r="O37" s="1"/>
  <c r="R34"/>
  <c r="R35" s="1"/>
  <c r="Q34"/>
  <c r="Q35" s="1"/>
  <c r="P34"/>
  <c r="P35" s="1"/>
  <c r="O34"/>
  <c r="O35" s="1"/>
  <c r="Q33"/>
  <c r="R32"/>
  <c r="R33" s="1"/>
  <c r="Q32"/>
  <c r="P32"/>
  <c r="P33" s="1"/>
  <c r="O32"/>
  <c r="O33" s="1"/>
  <c r="R30"/>
  <c r="R31" s="1"/>
  <c r="Q30"/>
  <c r="Q31" s="1"/>
  <c r="P30"/>
  <c r="P31" s="1"/>
  <c r="O30"/>
  <c r="O31" s="1"/>
  <c r="R28"/>
  <c r="R29" s="1"/>
  <c r="Q28"/>
  <c r="Q29" s="1"/>
  <c r="P28"/>
  <c r="P29" s="1"/>
  <c r="O28"/>
  <c r="O29" s="1"/>
  <c r="R26"/>
  <c r="R27" s="1"/>
  <c r="Q26"/>
  <c r="Q27" s="1"/>
  <c r="P26"/>
  <c r="P27" s="1"/>
  <c r="O26"/>
  <c r="O27" s="1"/>
  <c r="R24"/>
  <c r="R25" s="1"/>
  <c r="Q24"/>
  <c r="Q25" s="1"/>
  <c r="P24"/>
  <c r="P25" s="1"/>
  <c r="O24"/>
  <c r="O25" s="1"/>
  <c r="R22"/>
  <c r="R23" s="1"/>
  <c r="Q22"/>
  <c r="Q23" s="1"/>
  <c r="P22"/>
  <c r="P23" s="1"/>
  <c r="O22"/>
  <c r="O23" s="1"/>
  <c r="R20"/>
  <c r="R21" s="1"/>
  <c r="Q20"/>
  <c r="Q21" s="1"/>
  <c r="P20"/>
  <c r="P21" s="1"/>
  <c r="O20"/>
  <c r="O21" s="1"/>
  <c r="R18"/>
  <c r="R19" s="1"/>
  <c r="Q18"/>
  <c r="Q19" s="1"/>
  <c r="P18"/>
  <c r="P19" s="1"/>
  <c r="O18"/>
  <c r="O19" s="1"/>
  <c r="R16"/>
  <c r="R17" s="1"/>
  <c r="Q16"/>
  <c r="Q17" s="1"/>
  <c r="P16"/>
  <c r="P17" s="1"/>
  <c r="O16"/>
  <c r="O17" s="1"/>
  <c r="R14"/>
  <c r="R15" s="1"/>
  <c r="Q14"/>
  <c r="Q15" s="1"/>
  <c r="P14"/>
  <c r="P15" s="1"/>
  <c r="O14"/>
  <c r="O15" s="1"/>
  <c r="R12"/>
  <c r="R13" s="1"/>
  <c r="Q12"/>
  <c r="Q13" s="1"/>
  <c r="P12"/>
  <c r="P13" s="1"/>
  <c r="O12"/>
  <c r="O13" s="1"/>
  <c r="R54" i="8" l="1"/>
  <c r="R59" i="7"/>
  <c r="R54" i="6"/>
  <c r="O52"/>
  <c r="R52"/>
  <c r="Q52"/>
  <c r="P52"/>
  <c r="Q54" l="1"/>
  <c r="P54"/>
  <c r="O54"/>
  <c r="R10"/>
  <c r="R11" s="1"/>
  <c r="Q10"/>
  <c r="Q11" s="1"/>
  <c r="P10"/>
  <c r="P11" s="1"/>
  <c r="O10"/>
  <c r="O11" s="1"/>
</calcChain>
</file>

<file path=xl/sharedStrings.xml><?xml version="1.0" encoding="utf-8"?>
<sst xmlns="http://schemas.openxmlformats.org/spreadsheetml/2006/main" count="1458" uniqueCount="98">
  <si>
    <t>'ANNEXURE - A</t>
  </si>
  <si>
    <t>Sr.No.</t>
  </si>
  <si>
    <t>Unique ID of transmission Element</t>
  </si>
  <si>
    <t>Element Name</t>
  </si>
  <si>
    <t>OUTAGE</t>
  </si>
  <si>
    <t>RESTORATION</t>
  </si>
  <si>
    <t>DURATION OF OUTAGE ATTRIBUTABLE TO (in Hrs)</t>
  </si>
  <si>
    <t>Category</t>
  </si>
  <si>
    <t>Detailed Reason(s) for Outage</t>
  </si>
  <si>
    <t>Outage Certifying Agency and Reference Document</t>
  </si>
  <si>
    <t>% Availability as certified by certifying agency</t>
  </si>
  <si>
    <t xml:space="preserve">DATE </t>
  </si>
  <si>
    <t xml:space="preserve"> TIME</t>
  </si>
  <si>
    <t>TOTAL</t>
  </si>
  <si>
    <t>ISTS Licensee</t>
  </si>
  <si>
    <t>OTHERS</t>
  </si>
  <si>
    <t>System constraint/ Natural calmity/ Militancy</t>
  </si>
  <si>
    <t>Deemed Available</t>
  </si>
  <si>
    <t>ERPC</t>
  </si>
  <si>
    <t>Description (Length/Nos./MVA/MVAr/MW/etc.)</t>
  </si>
  <si>
    <t>Region</t>
  </si>
  <si>
    <t>Type of failure</t>
  </si>
  <si>
    <t>DETAILS OF OUTAGE</t>
  </si>
  <si>
    <t>Total outage in days (1)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</si>
  <si>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</si>
  <si>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</si>
  <si>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</si>
  <si>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No. of Tower damaged</t>
  </si>
  <si>
    <t>No.of insulators failed</t>
  </si>
  <si>
    <t>ER1</t>
  </si>
  <si>
    <t>--</t>
  </si>
  <si>
    <t>OSPD</t>
  </si>
  <si>
    <t>LART</t>
  </si>
  <si>
    <t>LNCC</t>
  </si>
  <si>
    <t>OMSU</t>
  </si>
  <si>
    <t>SVRD</t>
  </si>
  <si>
    <t>LCSD</t>
  </si>
  <si>
    <t>Standard of Performance data for the month of September'2021</t>
  </si>
  <si>
    <r>
      <t xml:space="preserve">Name of Transmission Licensee : </t>
    </r>
    <r>
      <rPr>
        <b/>
        <u/>
        <sz val="16"/>
        <rFont val="Times New Roman"/>
        <family val="1"/>
      </rPr>
      <t>POWERGRID MITHILANCHAL TRANSMISSION LIMITED</t>
    </r>
  </si>
  <si>
    <t>PMTLL1</t>
  </si>
  <si>
    <t>PMTLL2</t>
  </si>
  <si>
    <t>PMTLL3</t>
  </si>
  <si>
    <t>PMTLL4</t>
  </si>
  <si>
    <t>400kV CHANDAUTI-GAYA-I (LILO PORTION)</t>
  </si>
  <si>
    <t>400KV CHANDAUTI-NABINAGAR-I (LILO PORTION)</t>
  </si>
  <si>
    <t>400kV CHANDAUTI-GAYA-II (LILO PORTION)</t>
  </si>
  <si>
    <t>400KV CHANDAUTI-NABINAGAR-II (LILO PORTION)</t>
  </si>
  <si>
    <t>PMTLL5</t>
  </si>
  <si>
    <t>PMTLL6</t>
  </si>
  <si>
    <t>PMTLL7</t>
  </si>
  <si>
    <t>PMTLL8</t>
  </si>
  <si>
    <t>400kV SITAMARHI-DARBHANGA-I</t>
  </si>
  <si>
    <t>400kV SITAMARHI-DARBHANGA-II</t>
  </si>
  <si>
    <t>400kV SITAMARHI-MOTIHARI-I</t>
  </si>
  <si>
    <t>400kV SITAMARHI-MOTIHARI-II</t>
  </si>
  <si>
    <t>PMTLT1</t>
  </si>
  <si>
    <t>PMTLT2</t>
  </si>
  <si>
    <t>PMTLT3</t>
  </si>
  <si>
    <t>PMTLT4</t>
  </si>
  <si>
    <t>PMTLT5</t>
  </si>
  <si>
    <t>PMTLT6</t>
  </si>
  <si>
    <t>PMTLT7</t>
  </si>
  <si>
    <t>PMTLT8</t>
  </si>
  <si>
    <t>PMTLT9</t>
  </si>
  <si>
    <t>PMTLT10</t>
  </si>
  <si>
    <t>400/220kV ICT-I at CHANDAUTI SS</t>
  </si>
  <si>
    <t>400/220kV ICT-II at CHANDAUTI SS</t>
  </si>
  <si>
    <t>400/220kV ICT-III at CHANDAUTI SS</t>
  </si>
  <si>
    <t>400/220kV ICT-I at SITAMARHI SS</t>
  </si>
  <si>
    <t>400/220kV ICT-II at SITAMARHI SS</t>
  </si>
  <si>
    <t>220/132kV ICT-I at CHANDAUTI SS</t>
  </si>
  <si>
    <t>220/132kV ICT-II at CHANDAUTI SS</t>
  </si>
  <si>
    <t>220/132kV ICT-III at CHANDAUTI SS</t>
  </si>
  <si>
    <t>220/132kV ICT-I at SITAMARHI SS</t>
  </si>
  <si>
    <t>220/132kV ICT-II at SITAMARHI SS</t>
  </si>
  <si>
    <t>PMTLR1</t>
  </si>
  <si>
    <t>PMTLR2</t>
  </si>
  <si>
    <t>PMTLR3</t>
  </si>
  <si>
    <t>PMTLR4</t>
  </si>
  <si>
    <t>125MVAR BR-I at CHANDAUTI SS</t>
  </si>
  <si>
    <t>125MVAR BR-II at CHANDAUTI SS</t>
  </si>
  <si>
    <t>125MVAR BR-I at SITAMARHI SS</t>
  </si>
  <si>
    <t>125MVAR BR-II at SITAMARHI SS</t>
  </si>
  <si>
    <t xml:space="preserve"> HAND TRIPPED FOR VOLTAGE REGULATION  AS PER ERLDC INSTRUCTION.</t>
  </si>
  <si>
    <t>A/R  SUCCESSFULLY OPERATED FROM BOTH END DUE TO R-N FAULT.FD-18.5KM FROM SITAMARHI AND FC-7KA.</t>
  </si>
  <si>
    <t>Standard of Performance data for the month of August'2021</t>
  </si>
  <si>
    <t>Standard of Performance data for the month of July'2021</t>
  </si>
  <si>
    <t>Standard of Performance data for the month of June'2021</t>
  </si>
  <si>
    <t>SNCC</t>
  </si>
  <si>
    <t>TRIPPED DUE TO OPERATION OF OSR RELAY DUE TO MOISTURE INGRESS DURING HEAVY THUNDERSTORM AND RAIN.</t>
  </si>
  <si>
    <t>TRIPPED DUE TO TRIPPING OF 220 KV BUS BAR-2 DUE TO LINE FAULT IN 220 KV CHANDAUTI-SONENAGAR-2(BSPTCL LINE)</t>
  </si>
  <si>
    <t>S/D TAKEN FOR REMOVAL OF WAVE TRAP FROM TWO PHASE OF THE LINE AT GAYA END UNDER CONSTRUCTION HEAD.</t>
  </si>
  <si>
    <t>TRIPPED  DUE TO R-N FAULT DUE THUNDERSTORM &amp; RAIN . CHANDAUTI SITE DETAILS-M1-F.D.=2.05 KM,F.C.=21 KAMP.M2-F.D.=2.08 KM,F.C.=20.2 KAMP.</t>
  </si>
  <si>
    <t>S/D TAKEN BY POWERGRID FOR REPLACEMENT OF DECAPPED INSULATOR STRINGAT TOWER LOCATION 202.</t>
  </si>
  <si>
    <t>A/R SUCCESSFUL FROM BOTH END DUE TO R-N FAULT . SITAMARHI END DETAILS: M1:FD=3.2KM, FC=9.39KA . M2: FD=3.038KM,FC= 10.26KA. MOTIHARI END DETAILS: FD=75.7KM, FC=NA. TOTAL LL:85.693KM</t>
  </si>
  <si>
    <t>S/D TAKEN  BY BSPTCL FOR DIAMOND CROSSING OF U/C 132KV SITAMARHI(PG)-RUNNISAIDPUR LINE</t>
  </si>
  <si>
    <t>Standard of Performance data for the month of April'2021</t>
  </si>
  <si>
    <t>Standard of Performance data for the month of May'2021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</si>
</sst>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[hh]:mm"/>
    <numFmt numFmtId="167" formatCode="mm/dd/yyyy"/>
    <numFmt numFmtId="168" formatCode="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4" xfId="0" applyBorder="1"/>
    <xf numFmtId="166" fontId="8" fillId="0" borderId="4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21" fontId="8" fillId="0" borderId="4" xfId="0" applyNumberFormat="1" applyFont="1" applyFill="1" applyBorder="1" applyAlignment="1">
      <alignment horizontal="center" vertical="center"/>
    </xf>
    <xf numFmtId="2" fontId="8" fillId="0" borderId="4" xfId="3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center" vertical="center"/>
    </xf>
    <xf numFmtId="167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 vertical="center"/>
    </xf>
    <xf numFmtId="0" fontId="8" fillId="0" borderId="8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166" fontId="8" fillId="0" borderId="3" xfId="1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/>
    <xf numFmtId="21" fontId="13" fillId="0" borderId="0" xfId="0" applyNumberFormat="1" applyFont="1" applyFill="1" applyBorder="1"/>
    <xf numFmtId="2" fontId="13" fillId="0" borderId="0" xfId="5" applyNumberFormat="1" applyFont="1" applyFill="1" applyBorder="1" applyAlignment="1">
      <alignment horizontal="center"/>
    </xf>
    <xf numFmtId="49" fontId="13" fillId="0" borderId="0" xfId="0" applyNumberFormat="1" applyFont="1" applyFill="1" applyBorder="1"/>
    <xf numFmtId="165" fontId="8" fillId="0" borderId="4" xfId="0" applyNumberFormat="1" applyFont="1" applyFill="1" applyBorder="1" applyAlignment="1">
      <alignment horizontal="center" vertical="center"/>
    </xf>
    <xf numFmtId="2" fontId="8" fillId="0" borderId="4" xfId="3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2" fontId="8" fillId="0" borderId="8" xfId="4" applyNumberFormat="1" applyFont="1" applyFill="1" applyBorder="1" applyAlignment="1">
      <alignment horizontal="center" vertical="center"/>
    </xf>
    <xf numFmtId="166" fontId="8" fillId="0" borderId="8" xfId="1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21" fontId="8" fillId="0" borderId="8" xfId="0" applyNumberFormat="1" applyFont="1" applyFill="1" applyBorder="1" applyAlignment="1">
      <alignment horizontal="center" vertical="center"/>
    </xf>
    <xf numFmtId="2" fontId="8" fillId="0" borderId="8" xfId="3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2" fontId="8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14" fontId="10" fillId="2" borderId="12" xfId="0" applyNumberFormat="1" applyFont="1" applyFill="1" applyBorder="1"/>
    <xf numFmtId="21" fontId="10" fillId="2" borderId="12" xfId="0" applyNumberFormat="1" applyFont="1" applyFill="1" applyBorder="1"/>
    <xf numFmtId="2" fontId="9" fillId="2" borderId="4" xfId="2" applyNumberFormat="1" applyFont="1" applyFill="1" applyBorder="1" applyAlignment="1">
      <alignment horizontal="left"/>
    </xf>
    <xf numFmtId="14" fontId="12" fillId="0" borderId="4" xfId="0" applyNumberFormat="1" applyFont="1" applyBorder="1"/>
    <xf numFmtId="21" fontId="12" fillId="0" borderId="4" xfId="0" applyNumberFormat="1" applyFont="1" applyBorder="1"/>
    <xf numFmtId="0" fontId="12" fillId="0" borderId="4" xfId="0" applyFont="1" applyBorder="1" applyAlignment="1">
      <alignment horizontal="left"/>
    </xf>
    <xf numFmtId="0" fontId="12" fillId="0" borderId="4" xfId="0" applyFont="1" applyBorder="1"/>
    <xf numFmtId="0" fontId="10" fillId="2" borderId="4" xfId="0" applyFont="1" applyFill="1" applyBorder="1"/>
    <xf numFmtId="0" fontId="10" fillId="2" borderId="12" xfId="0" applyFont="1" applyFill="1" applyBorder="1"/>
    <xf numFmtId="49" fontId="10" fillId="2" borderId="12" xfId="0" applyNumberFormat="1" applyFont="1" applyFill="1" applyBorder="1"/>
    <xf numFmtId="14" fontId="12" fillId="0" borderId="0" xfId="0" applyNumberFormat="1" applyFont="1" applyBorder="1"/>
    <xf numFmtId="21" fontId="12" fillId="0" borderId="0" xfId="0" applyNumberFormat="1" applyFont="1" applyBorder="1"/>
    <xf numFmtId="21" fontId="10" fillId="2" borderId="15" xfId="0" applyNumberFormat="1" applyFont="1" applyFill="1" applyBorder="1"/>
    <xf numFmtId="0" fontId="10" fillId="2" borderId="16" xfId="0" applyFont="1" applyFill="1" applyBorder="1" applyAlignment="1">
      <alignment wrapText="1"/>
    </xf>
    <xf numFmtId="14" fontId="10" fillId="0" borderId="17" xfId="0" applyNumberFormat="1" applyFont="1" applyFill="1" applyBorder="1"/>
    <xf numFmtId="21" fontId="10" fillId="0" borderId="17" xfId="0" applyNumberFormat="1" applyFont="1" applyFill="1" applyBorder="1"/>
    <xf numFmtId="0" fontId="10" fillId="0" borderId="17" xfId="0" applyFont="1" applyFill="1" applyBorder="1"/>
    <xf numFmtId="49" fontId="10" fillId="0" borderId="17" xfId="0" applyNumberFormat="1" applyFont="1" applyFill="1" applyBorder="1"/>
    <xf numFmtId="168" fontId="10" fillId="2" borderId="17" xfId="0" applyNumberFormat="1" applyFont="1" applyFill="1" applyBorder="1"/>
    <xf numFmtId="21" fontId="10" fillId="2" borderId="17" xfId="0" applyNumberFormat="1" applyFont="1" applyFill="1" applyBorder="1"/>
    <xf numFmtId="49" fontId="10" fillId="2" borderId="17" xfId="0" applyNumberFormat="1" applyFont="1" applyFill="1" applyBorder="1"/>
    <xf numFmtId="0" fontId="10" fillId="2" borderId="17" xfId="0" applyFont="1" applyFill="1" applyBorder="1"/>
    <xf numFmtId="14" fontId="9" fillId="0" borderId="17" xfId="0" applyNumberFormat="1" applyFont="1" applyFill="1" applyBorder="1"/>
    <xf numFmtId="21" fontId="9" fillId="0" borderId="17" xfId="0" applyNumberFormat="1" applyFont="1" applyFill="1" applyBorder="1"/>
    <xf numFmtId="2" fontId="9" fillId="0" borderId="17" xfId="0" applyNumberFormat="1" applyFont="1" applyFill="1" applyBorder="1" applyAlignment="1">
      <alignment horizontal="left"/>
    </xf>
    <xf numFmtId="2" fontId="9" fillId="0" borderId="17" xfId="0" applyNumberFormat="1" applyFont="1" applyFill="1" applyBorder="1" applyAlignment="1">
      <alignment horizontal="center"/>
    </xf>
    <xf numFmtId="14" fontId="10" fillId="2" borderId="17" xfId="0" applyNumberFormat="1" applyFont="1" applyFill="1" applyBorder="1"/>
    <xf numFmtId="0" fontId="10" fillId="2" borderId="17" xfId="0" applyFont="1" applyFill="1" applyBorder="1" applyAlignment="1">
      <alignment wrapText="1"/>
    </xf>
    <xf numFmtId="0" fontId="10" fillId="2" borderId="15" xfId="0" applyFont="1" applyFill="1" applyBorder="1"/>
    <xf numFmtId="0" fontId="12" fillId="0" borderId="4" xfId="0" applyFont="1" applyBorder="1" applyAlignment="1">
      <alignment wrapText="1"/>
    </xf>
    <xf numFmtId="0" fontId="10" fillId="0" borderId="16" xfId="0" applyFont="1" applyFill="1" applyBorder="1"/>
    <xf numFmtId="49" fontId="9" fillId="0" borderId="17" xfId="0" applyNumberFormat="1" applyFont="1" applyFill="1" applyBorder="1"/>
    <xf numFmtId="0" fontId="9" fillId="0" borderId="12" xfId="0" applyFont="1" applyFill="1" applyBorder="1" applyAlignment="1">
      <alignment wrapText="1"/>
    </xf>
    <xf numFmtId="21" fontId="10" fillId="2" borderId="4" xfId="0" applyNumberFormat="1" applyFont="1" applyFill="1" applyBorder="1"/>
    <xf numFmtId="168" fontId="10" fillId="2" borderId="19" xfId="0" applyNumberFormat="1" applyFont="1" applyFill="1" applyBorder="1"/>
    <xf numFmtId="21" fontId="10" fillId="2" borderId="19" xfId="0" applyNumberFormat="1" applyFont="1" applyFill="1" applyBorder="1"/>
    <xf numFmtId="49" fontId="10" fillId="2" borderId="19" xfId="0" applyNumberFormat="1" applyFont="1" applyFill="1" applyBorder="1"/>
    <xf numFmtId="21" fontId="10" fillId="2" borderId="0" xfId="0" applyNumberFormat="1" applyFont="1" applyFill="1" applyBorder="1"/>
    <xf numFmtId="0" fontId="10" fillId="2" borderId="0" xfId="0" applyFont="1" applyFill="1" applyBorder="1"/>
    <xf numFmtId="168" fontId="10" fillId="2" borderId="20" xfId="0" applyNumberFormat="1" applyFont="1" applyFill="1" applyBorder="1"/>
    <xf numFmtId="21" fontId="10" fillId="2" borderId="20" xfId="0" applyNumberFormat="1" applyFont="1" applyFill="1" applyBorder="1"/>
    <xf numFmtId="0" fontId="10" fillId="2" borderId="20" xfId="0" applyFont="1" applyFill="1" applyBorder="1"/>
    <xf numFmtId="0" fontId="10" fillId="2" borderId="21" xfId="0" applyFont="1" applyFill="1" applyBorder="1"/>
    <xf numFmtId="165" fontId="9" fillId="2" borderId="4" xfId="2" applyNumberFormat="1" applyFont="1" applyFill="1" applyBorder="1" applyAlignment="1">
      <alignment horizontal="left" vertical="center"/>
    </xf>
    <xf numFmtId="14" fontId="0" fillId="0" borderId="3" xfId="0" applyNumberFormat="1" applyBorder="1"/>
    <xf numFmtId="21" fontId="0" fillId="0" borderId="3" xfId="0" applyNumberFormat="1" applyBorder="1"/>
    <xf numFmtId="2" fontId="10" fillId="2" borderId="12" xfId="0" applyNumberFormat="1" applyFont="1" applyFill="1" applyBorder="1" applyAlignment="1">
      <alignment horizontal="center"/>
    </xf>
    <xf numFmtId="168" fontId="10" fillId="0" borderId="4" xfId="0" applyNumberFormat="1" applyFont="1" applyFill="1" applyBorder="1"/>
    <xf numFmtId="21" fontId="10" fillId="0" borderId="4" xfId="0" applyNumberFormat="1" applyFont="1" applyFill="1" applyBorder="1"/>
    <xf numFmtId="14" fontId="10" fillId="2" borderId="4" xfId="0" applyNumberFormat="1" applyFont="1" applyFill="1" applyBorder="1"/>
    <xf numFmtId="2" fontId="9" fillId="2" borderId="4" xfId="2" applyNumberFormat="1" applyFont="1" applyFill="1" applyBorder="1" applyAlignment="1">
      <alignment horizontal="left" vertical="center"/>
    </xf>
    <xf numFmtId="165" fontId="10" fillId="2" borderId="19" xfId="0" applyNumberFormat="1" applyFont="1" applyFill="1" applyBorder="1"/>
    <xf numFmtId="165" fontId="12" fillId="0" borderId="4" xfId="0" applyNumberFormat="1" applyFont="1" applyBorder="1" applyAlignment="1">
      <alignment horizontal="left"/>
    </xf>
    <xf numFmtId="0" fontId="8" fillId="0" borderId="22" xfId="0" quotePrefix="1" applyFont="1" applyFill="1" applyBorder="1" applyAlignment="1">
      <alignment horizontal="center" vertical="center"/>
    </xf>
    <xf numFmtId="166" fontId="8" fillId="0" borderId="22" xfId="1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wrapText="1"/>
    </xf>
    <xf numFmtId="20" fontId="0" fillId="2" borderId="4" xfId="0" applyNumberFormat="1" applyFill="1" applyBorder="1" applyAlignment="1">
      <alignment horizontal="right" wrapText="1"/>
    </xf>
    <xf numFmtId="0" fontId="1" fillId="0" borderId="4" xfId="0" applyFont="1" applyFill="1" applyBorder="1" applyAlignment="1"/>
    <xf numFmtId="0" fontId="10" fillId="2" borderId="4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8" fillId="0" borderId="22" xfId="0" applyFont="1" applyFill="1" applyBorder="1" applyAlignment="1">
      <alignment horizontal="center" vertical="center"/>
    </xf>
    <xf numFmtId="14" fontId="10" fillId="2" borderId="0" xfId="0" applyNumberFormat="1" applyFont="1" applyFill="1" applyBorder="1"/>
    <xf numFmtId="0" fontId="10" fillId="2" borderId="15" xfId="0" applyFont="1" applyFill="1" applyBorder="1" applyAlignment="1">
      <alignment wrapText="1"/>
    </xf>
    <xf numFmtId="14" fontId="0" fillId="0" borderId="4" xfId="0" applyNumberFormat="1" applyBorder="1" applyAlignment="1">
      <alignment vertical="top"/>
    </xf>
    <xf numFmtId="21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0" borderId="24" xfId="0" quotePrefix="1" applyFont="1" applyFill="1" applyBorder="1" applyAlignment="1">
      <alignment horizontal="center" vertical="center"/>
    </xf>
    <xf numFmtId="166" fontId="8" fillId="0" borderId="24" xfId="1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10" fillId="0" borderId="4" xfId="0" applyFont="1" applyFill="1" applyBorder="1" applyAlignment="1">
      <alignment wrapText="1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2" xfId="1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wrapText="1"/>
    </xf>
    <xf numFmtId="165" fontId="10" fillId="2" borderId="17" xfId="0" applyNumberFormat="1" applyFont="1" applyFill="1" applyBorder="1"/>
    <xf numFmtId="0" fontId="10" fillId="2" borderId="17" xfId="0" applyFont="1" applyFill="1" applyBorder="1" applyAlignment="1">
      <alignment horizontal="center" wrapText="1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8" fillId="0" borderId="8" xfId="1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5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27" xfId="1" applyNumberFormat="1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6" xfId="1" applyNumberFormat="1" applyFont="1" applyFill="1" applyBorder="1" applyAlignment="1">
      <alignment horizontal="center" vertical="center"/>
    </xf>
    <xf numFmtId="0" fontId="8" fillId="0" borderId="24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46" fontId="6" fillId="0" borderId="4" xfId="0" applyNumberFormat="1" applyFont="1" applyFill="1" applyBorder="1" applyAlignment="1">
      <alignment horizontal="center" vertical="center" wrapText="1"/>
    </xf>
    <xf numFmtId="0" fontId="8" fillId="0" borderId="23" xfId="1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14" fontId="9" fillId="2" borderId="28" xfId="0" applyNumberFormat="1" applyFont="1" applyFill="1" applyBorder="1" applyAlignment="1">
      <alignment wrapText="1"/>
    </xf>
    <xf numFmtId="20" fontId="9" fillId="2" borderId="29" xfId="0" applyNumberFormat="1" applyFont="1" applyFill="1" applyBorder="1" applyAlignment="1">
      <alignment horizontal="right" wrapText="1"/>
    </xf>
    <xf numFmtId="14" fontId="9" fillId="2" borderId="29" xfId="0" applyNumberFormat="1" applyFont="1" applyFill="1" applyBorder="1" applyAlignment="1">
      <alignment wrapText="1"/>
    </xf>
    <xf numFmtId="0" fontId="10" fillId="2" borderId="24" xfId="0" applyFont="1" applyFill="1" applyBorder="1" applyAlignment="1">
      <alignment horizontal="left"/>
    </xf>
    <xf numFmtId="0" fontId="9" fillId="0" borderId="24" xfId="0" applyFont="1" applyFill="1" applyBorder="1" applyAlignment="1">
      <alignment vertical="top"/>
    </xf>
    <xf numFmtId="14" fontId="9" fillId="2" borderId="28" xfId="0" applyNumberFormat="1" applyFont="1" applyFill="1" applyBorder="1" applyAlignment="1">
      <alignment horizontal="center" wrapText="1"/>
    </xf>
    <xf numFmtId="20" fontId="9" fillId="2" borderId="29" xfId="0" applyNumberFormat="1" applyFont="1" applyFill="1" applyBorder="1" applyAlignment="1">
      <alignment horizontal="center" wrapText="1"/>
    </xf>
    <xf numFmtId="0" fontId="1" fillId="0" borderId="24" xfId="0" applyFont="1" applyFill="1" applyBorder="1" applyAlignment="1"/>
    <xf numFmtId="14" fontId="9" fillId="2" borderId="29" xfId="0" applyNumberFormat="1" applyFont="1" applyFill="1" applyBorder="1" applyAlignment="1">
      <alignment horizontal="center" wrapText="1"/>
    </xf>
    <xf numFmtId="14" fontId="9" fillId="2" borderId="28" xfId="0" applyNumberFormat="1" applyFont="1" applyFill="1" applyBorder="1" applyAlignment="1">
      <alignment horizontal="center" vertical="center" wrapText="1"/>
    </xf>
    <xf numFmtId="14" fontId="9" fillId="2" borderId="28" xfId="0" applyNumberFormat="1" applyFont="1" applyFill="1" applyBorder="1" applyAlignment="1">
      <alignment vertical="center" wrapText="1"/>
    </xf>
    <xf numFmtId="20" fontId="9" fillId="2" borderId="29" xfId="0" applyNumberFormat="1" applyFont="1" applyFill="1" applyBorder="1" applyAlignment="1">
      <alignment horizontal="right" vertical="center" wrapText="1"/>
    </xf>
    <xf numFmtId="14" fontId="9" fillId="2" borderId="29" xfId="0" applyNumberFormat="1" applyFont="1" applyFill="1" applyBorder="1" applyAlignment="1">
      <alignment vertical="center" wrapText="1"/>
    </xf>
    <xf numFmtId="20" fontId="9" fillId="2" borderId="29" xfId="0" applyNumberFormat="1" applyFont="1" applyFill="1" applyBorder="1" applyAlignment="1">
      <alignment vertical="center" wrapText="1"/>
    </xf>
    <xf numFmtId="2" fontId="10" fillId="2" borderId="24" xfId="0" applyNumberFormat="1" applyFont="1" applyFill="1" applyBorder="1" applyAlignment="1">
      <alignment horizontal="left"/>
    </xf>
    <xf numFmtId="2" fontId="10" fillId="2" borderId="4" xfId="0" applyNumberFormat="1" applyFont="1" applyFill="1" applyBorder="1"/>
    <xf numFmtId="2" fontId="1" fillId="0" borderId="24" xfId="0" applyNumberFormat="1" applyFont="1" applyFill="1" applyBorder="1" applyAlignment="1"/>
    <xf numFmtId="20" fontId="9" fillId="2" borderId="29" xfId="0" applyNumberFormat="1" applyFont="1" applyFill="1" applyBorder="1" applyAlignment="1">
      <alignment horizontal="center" vertical="center" wrapText="1"/>
    </xf>
    <xf numFmtId="14" fontId="9" fillId="2" borderId="29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/>
    <xf numFmtId="0" fontId="9" fillId="0" borderId="0" xfId="0" applyFont="1" applyAlignment="1">
      <alignment wrapText="1"/>
    </xf>
    <xf numFmtId="20" fontId="9" fillId="2" borderId="24" xfId="0" applyNumberFormat="1" applyFont="1" applyFill="1" applyBorder="1" applyAlignment="1">
      <alignment horizontal="center" vertical="center"/>
    </xf>
    <xf numFmtId="20" fontId="0" fillId="0" borderId="30" xfId="0" applyNumberFormat="1" applyBorder="1" applyAlignment="1">
      <alignment horizontal="right" wrapText="1"/>
    </xf>
    <xf numFmtId="168" fontId="0" fillId="3" borderId="29" xfId="0" applyNumberFormat="1" applyFill="1" applyBorder="1" applyAlignment="1">
      <alignment wrapText="1"/>
    </xf>
    <xf numFmtId="20" fontId="0" fillId="3" borderId="29" xfId="0" applyNumberFormat="1" applyFill="1" applyBorder="1" applyAlignment="1">
      <alignment horizontal="right" wrapText="1"/>
    </xf>
    <xf numFmtId="168" fontId="0" fillId="0" borderId="29" xfId="0" applyNumberFormat="1" applyBorder="1" applyAlignment="1">
      <alignment wrapText="1"/>
    </xf>
    <xf numFmtId="168" fontId="0" fillId="3" borderId="29" xfId="0" applyNumberFormat="1" applyFill="1" applyBorder="1" applyAlignment="1">
      <alignment vertical="center" wrapText="1"/>
    </xf>
    <xf numFmtId="20" fontId="0" fillId="0" borderId="29" xfId="0" applyNumberFormat="1" applyBorder="1" applyAlignment="1">
      <alignment horizontal="right" vertical="center" wrapText="1"/>
    </xf>
    <xf numFmtId="168" fontId="0" fillId="3" borderId="30" xfId="0" applyNumberFormat="1" applyFill="1" applyBorder="1" applyAlignment="1">
      <alignment vertical="center" wrapText="1"/>
    </xf>
    <xf numFmtId="168" fontId="0" fillId="0" borderId="30" xfId="0" applyNumberFormat="1" applyBorder="1" applyAlignment="1">
      <alignment wrapText="1"/>
    </xf>
    <xf numFmtId="0" fontId="8" fillId="0" borderId="31" xfId="0" applyFont="1" applyFill="1" applyBorder="1" applyAlignment="1">
      <alignment horizontal="center" vertical="center"/>
    </xf>
    <xf numFmtId="0" fontId="8" fillId="0" borderId="31" xfId="1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/>
    <xf numFmtId="0" fontId="15" fillId="2" borderId="24" xfId="0" applyFont="1" applyFill="1" applyBorder="1" applyAlignment="1">
      <alignment horizontal="left"/>
    </xf>
    <xf numFmtId="0" fontId="16" fillId="0" borderId="24" xfId="0" applyFont="1" applyFill="1" applyBorder="1" applyAlignment="1">
      <alignment vertical="top"/>
    </xf>
    <xf numFmtId="20" fontId="0" fillId="0" borderId="29" xfId="0" applyNumberFormat="1" applyBorder="1" applyAlignment="1">
      <alignment horizontal="right" wrapText="1"/>
    </xf>
    <xf numFmtId="168" fontId="0" fillId="0" borderId="29" xfId="0" applyNumberFormat="1" applyBorder="1" applyAlignment="1">
      <alignment vertical="center" wrapText="1"/>
    </xf>
    <xf numFmtId="168" fontId="0" fillId="0" borderId="29" xfId="0" applyNumberFormat="1" applyBorder="1" applyAlignment="1">
      <alignment horizontal="center" wrapText="1"/>
    </xf>
    <xf numFmtId="20" fontId="0" fillId="0" borderId="30" xfId="0" applyNumberFormat="1" applyBorder="1" applyAlignment="1">
      <alignment horizontal="right" vertical="center" wrapText="1"/>
    </xf>
    <xf numFmtId="168" fontId="0" fillId="3" borderId="30" xfId="0" applyNumberFormat="1" applyFill="1" applyBorder="1" applyAlignment="1">
      <alignment horizontal="center" wrapText="1"/>
    </xf>
    <xf numFmtId="14" fontId="17" fillId="2" borderId="17" xfId="0" applyNumberFormat="1" applyFont="1" applyFill="1" applyBorder="1"/>
    <xf numFmtId="21" fontId="17" fillId="2" borderId="17" xfId="0" applyNumberFormat="1" applyFont="1" applyFill="1" applyBorder="1"/>
    <xf numFmtId="0" fontId="18" fillId="0" borderId="0" xfId="0" applyFont="1" applyAlignment="1">
      <alignment vertical="center"/>
    </xf>
    <xf numFmtId="49" fontId="10" fillId="2" borderId="4" xfId="0" applyNumberFormat="1" applyFont="1" applyFill="1" applyBorder="1"/>
    <xf numFmtId="21" fontId="1" fillId="0" borderId="4" xfId="0" applyNumberFormat="1" applyFont="1" applyFill="1" applyBorder="1" applyAlignment="1"/>
    <xf numFmtId="2" fontId="1" fillId="0" borderId="4" xfId="0" applyNumberFormat="1" applyFont="1" applyFill="1" applyBorder="1" applyAlignment="1"/>
    <xf numFmtId="14" fontId="17" fillId="2" borderId="4" xfId="0" applyNumberFormat="1" applyFont="1" applyFill="1" applyBorder="1"/>
    <xf numFmtId="0" fontId="10" fillId="2" borderId="32" xfId="0" applyFont="1" applyFill="1" applyBorder="1"/>
    <xf numFmtId="0" fontId="10" fillId="2" borderId="10" xfId="0" applyFont="1" applyFill="1" applyBorder="1"/>
    <xf numFmtId="165" fontId="9" fillId="2" borderId="4" xfId="2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8" fontId="0" fillId="0" borderId="29" xfId="0" applyNumberFormat="1" applyBorder="1" applyAlignment="1">
      <alignment wrapText="1" readingOrder="1"/>
    </xf>
    <xf numFmtId="20" fontId="0" fillId="0" borderId="29" xfId="0" applyNumberFormat="1" applyBorder="1" applyAlignment="1">
      <alignment vertical="center" wrapText="1" readingOrder="1"/>
    </xf>
    <xf numFmtId="20" fontId="0" fillId="0" borderId="29" xfId="0" applyNumberFormat="1" applyBorder="1" applyAlignment="1">
      <alignment horizontal="right" wrapText="1" readingOrder="1"/>
    </xf>
    <xf numFmtId="2" fontId="10" fillId="2" borderId="12" xfId="0" applyNumberFormat="1" applyFont="1" applyFill="1" applyBorder="1"/>
    <xf numFmtId="20" fontId="0" fillId="3" borderId="29" xfId="0" applyNumberFormat="1" applyFill="1" applyBorder="1" applyAlignment="1">
      <alignment vertical="center" wrapText="1" readingOrder="1"/>
    </xf>
  </cellXfs>
  <cellStyles count="8">
    <cellStyle name="Normal" xfId="0" builtinId="0"/>
    <cellStyle name="Normal 2" xfId="3"/>
    <cellStyle name="Normal 2 2 3" xfId="6"/>
    <cellStyle name="Normal 2 3" xfId="2"/>
    <cellStyle name="Normal 3" xfId="4"/>
    <cellStyle name="Normal 3 2" xfId="7"/>
    <cellStyle name="Normal 3 3" xfId="5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758"/>
  <sheetViews>
    <sheetView zoomScale="130" zoomScaleNormal="130" workbookViewId="0">
      <selection activeCell="A2" sqref="A2:Y2"/>
    </sheetView>
  </sheetViews>
  <sheetFormatPr defaultColWidth="9.1328125" defaultRowHeight="13.9"/>
  <cols>
    <col min="1" max="1" width="4.265625" style="10" customWidth="1"/>
    <col min="2" max="2" width="7.59765625" style="10" customWidth="1"/>
    <col min="3" max="3" width="33.19921875" style="46" customWidth="1"/>
    <col min="4" max="4" width="6.86328125" style="10" hidden="1" customWidth="1"/>
    <col min="5" max="5" width="6.265625" style="10" hidden="1" customWidth="1"/>
    <col min="6" max="6" width="10.86328125" style="10" hidden="1" customWidth="1"/>
    <col min="7" max="7" width="9.265625" style="10" hidden="1" customWidth="1"/>
    <col min="8" max="8" width="10.86328125" style="10" hidden="1" customWidth="1"/>
    <col min="9" max="9" width="9.73046875" style="10" hidden="1" customWidth="1"/>
    <col min="10" max="10" width="10.1328125" style="10" customWidth="1"/>
    <col min="11" max="11" width="7.796875" style="10" bestFit="1" customWidth="1"/>
    <col min="12" max="12" width="10.265625" style="10" customWidth="1"/>
    <col min="13" max="13" width="7.796875" style="10" bestFit="1" customWidth="1"/>
    <col min="14" max="14" width="9.3984375" style="10" customWidth="1"/>
    <col min="15" max="15" width="11.59765625" style="10" customWidth="1"/>
    <col min="16" max="17" width="10.1328125" style="10" customWidth="1"/>
    <col min="18" max="18" width="8" style="10" customWidth="1"/>
    <col min="19" max="19" width="10.73046875" style="10" customWidth="1"/>
    <col min="20" max="20" width="8.265625" style="10" hidden="1" customWidth="1"/>
    <col min="21" max="21" width="5.86328125" style="10" hidden="1" customWidth="1"/>
    <col min="22" max="22" width="7.73046875" style="10" customWidth="1"/>
    <col min="23" max="23" width="67.53125" style="10" customWidth="1"/>
    <col min="24" max="24" width="11" style="29" customWidth="1"/>
    <col min="25" max="25" width="8.86328125" style="10" customWidth="1"/>
    <col min="26" max="16384" width="9.1328125" style="10"/>
  </cols>
  <sheetData>
    <row r="1" spans="1:25" s="1" customFormat="1" ht="20.25">
      <c r="A1" s="164" t="s">
        <v>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s="1" customFormat="1" ht="20.25">
      <c r="A2" s="165" t="s">
        <v>38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2" customForma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2" customFormat="1">
      <c r="B4" s="133"/>
      <c r="C4" s="3"/>
      <c r="D4" s="4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"/>
      <c r="P4" s="6"/>
      <c r="Q4" s="133"/>
      <c r="R4" s="133"/>
      <c r="S4" s="133"/>
      <c r="T4" s="133"/>
      <c r="U4" s="133"/>
      <c r="V4" s="133"/>
      <c r="W4" s="133"/>
      <c r="X4" s="133"/>
      <c r="Y4" s="133"/>
    </row>
    <row r="5" spans="1:25" s="2" customFormat="1">
      <c r="B5" s="7"/>
      <c r="C5" s="8"/>
      <c r="D5" s="167"/>
      <c r="E5" s="167"/>
      <c r="F5" s="167"/>
      <c r="G5" s="16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W5" s="168" t="s">
        <v>0</v>
      </c>
      <c r="X5" s="168"/>
      <c r="Y5" s="168"/>
    </row>
    <row r="6" spans="1:25" s="9" customFormat="1" ht="26.25" customHeight="1">
      <c r="A6" s="160" t="s">
        <v>1</v>
      </c>
      <c r="B6" s="169" t="s">
        <v>2</v>
      </c>
      <c r="C6" s="170" t="s">
        <v>3</v>
      </c>
      <c r="D6" s="160" t="s">
        <v>19</v>
      </c>
      <c r="E6" s="160" t="s">
        <v>20</v>
      </c>
      <c r="F6" s="160" t="s">
        <v>21</v>
      </c>
      <c r="G6" s="161" t="s">
        <v>22</v>
      </c>
      <c r="H6" s="161"/>
      <c r="I6" s="161" t="s">
        <v>23</v>
      </c>
      <c r="J6" s="161" t="s">
        <v>4</v>
      </c>
      <c r="K6" s="161"/>
      <c r="L6" s="161" t="s">
        <v>5</v>
      </c>
      <c r="M6" s="161"/>
      <c r="N6" s="135"/>
      <c r="O6" s="161" t="s">
        <v>6</v>
      </c>
      <c r="P6" s="161"/>
      <c r="Q6" s="161"/>
      <c r="R6" s="161"/>
      <c r="S6" s="161" t="s">
        <v>7</v>
      </c>
      <c r="T6" s="171" t="s">
        <v>24</v>
      </c>
      <c r="U6" s="161" t="s">
        <v>25</v>
      </c>
      <c r="V6" s="161" t="s">
        <v>26</v>
      </c>
      <c r="W6" s="160" t="s">
        <v>8</v>
      </c>
      <c r="X6" s="159" t="s">
        <v>9</v>
      </c>
      <c r="Y6" s="169" t="s">
        <v>10</v>
      </c>
    </row>
    <row r="7" spans="1:25" s="9" customFormat="1" ht="13.5">
      <c r="A7" s="160"/>
      <c r="B7" s="169"/>
      <c r="C7" s="170"/>
      <c r="D7" s="160"/>
      <c r="E7" s="160"/>
      <c r="F7" s="160"/>
      <c r="G7" s="160" t="s">
        <v>27</v>
      </c>
      <c r="H7" s="160" t="s">
        <v>28</v>
      </c>
      <c r="I7" s="161"/>
      <c r="J7" s="160" t="s">
        <v>11</v>
      </c>
      <c r="K7" s="160" t="s">
        <v>12</v>
      </c>
      <c r="L7" s="160" t="s">
        <v>11</v>
      </c>
      <c r="M7" s="160" t="s">
        <v>12</v>
      </c>
      <c r="N7" s="160" t="s">
        <v>13</v>
      </c>
      <c r="O7" s="162" t="s">
        <v>14</v>
      </c>
      <c r="P7" s="162" t="s">
        <v>15</v>
      </c>
      <c r="Q7" s="162" t="s">
        <v>16</v>
      </c>
      <c r="R7" s="162" t="s">
        <v>17</v>
      </c>
      <c r="S7" s="161"/>
      <c r="T7" s="172"/>
      <c r="U7" s="172"/>
      <c r="V7" s="172"/>
      <c r="W7" s="160"/>
      <c r="X7" s="159"/>
      <c r="Y7" s="160"/>
    </row>
    <row r="8" spans="1:25" s="9" customFormat="1" ht="13.5">
      <c r="A8" s="160"/>
      <c r="B8" s="169"/>
      <c r="C8" s="17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2"/>
      <c r="P8" s="162"/>
      <c r="Q8" s="162"/>
      <c r="R8" s="162"/>
      <c r="S8" s="161"/>
      <c r="T8" s="172"/>
      <c r="U8" s="172"/>
      <c r="V8" s="172"/>
      <c r="W8" s="160"/>
      <c r="X8" s="159"/>
      <c r="Y8" s="160"/>
    </row>
    <row r="9" spans="1:25" s="9" customFormat="1" ht="13.5">
      <c r="A9" s="160"/>
      <c r="B9" s="169"/>
      <c r="C9" s="170"/>
      <c r="D9" s="160"/>
      <c r="E9" s="160"/>
      <c r="F9" s="160"/>
      <c r="G9" s="160"/>
      <c r="H9" s="160"/>
      <c r="I9" s="161"/>
      <c r="J9" s="160"/>
      <c r="K9" s="160"/>
      <c r="L9" s="160"/>
      <c r="M9" s="160"/>
      <c r="N9" s="160"/>
      <c r="O9" s="162"/>
      <c r="P9" s="162"/>
      <c r="Q9" s="162"/>
      <c r="R9" s="162"/>
      <c r="S9" s="161"/>
      <c r="T9" s="172"/>
      <c r="U9" s="172"/>
      <c r="V9" s="172"/>
      <c r="W9" s="160"/>
      <c r="X9" s="159"/>
      <c r="Y9" s="160"/>
    </row>
    <row r="10" spans="1:25" ht="14.25">
      <c r="A10" s="139">
        <v>1</v>
      </c>
      <c r="B10" s="140" t="s">
        <v>39</v>
      </c>
      <c r="C10" s="163" t="s">
        <v>43</v>
      </c>
      <c r="D10" s="131">
        <v>1.7</v>
      </c>
      <c r="E10" s="131" t="s">
        <v>29</v>
      </c>
      <c r="F10" s="15" t="s">
        <v>30</v>
      </c>
      <c r="G10" s="15" t="s">
        <v>30</v>
      </c>
      <c r="H10" s="15" t="s">
        <v>30</v>
      </c>
      <c r="I10" s="15" t="s">
        <v>30</v>
      </c>
      <c r="J10" s="104"/>
      <c r="K10" s="105"/>
      <c r="L10" s="104"/>
      <c r="M10" s="105"/>
      <c r="N10" s="106"/>
      <c r="O10" s="106">
        <f>IF(RIGHT(S10)="T",(N10),0)</f>
        <v>0</v>
      </c>
      <c r="P10" s="106">
        <f>IF(RIGHT(S10)="U",(N10),0)</f>
        <v>0</v>
      </c>
      <c r="Q10" s="106">
        <f>IF(RIGHT(S10)="C",(N10),0)</f>
        <v>0</v>
      </c>
      <c r="R10" s="106">
        <f>IF(RIGHT(S10)="D",(N10),0)</f>
        <v>0</v>
      </c>
      <c r="S10" s="106"/>
      <c r="T10" s="35"/>
      <c r="U10" s="12"/>
      <c r="V10" s="12"/>
      <c r="W10" s="107"/>
      <c r="X10" s="143" t="s">
        <v>18</v>
      </c>
      <c r="Y10" s="146">
        <v>100</v>
      </c>
    </row>
    <row r="11" spans="1:25" s="9" customFormat="1" ht="13.5">
      <c r="A11" s="132"/>
      <c r="B11" s="14" t="s">
        <v>13</v>
      </c>
      <c r="C11" s="144"/>
      <c r="D11" s="131"/>
      <c r="E11" s="131"/>
      <c r="F11" s="15"/>
      <c r="G11" s="15"/>
      <c r="H11" s="15"/>
      <c r="I11" s="15"/>
      <c r="J11" s="95"/>
      <c r="K11" s="96"/>
      <c r="L11" s="95"/>
      <c r="M11" s="96"/>
      <c r="N11" s="91"/>
      <c r="O11" s="98">
        <f>SUM(O10:O10)</f>
        <v>0</v>
      </c>
      <c r="P11" s="98">
        <f>SUM(P10:P10)</f>
        <v>0</v>
      </c>
      <c r="Q11" s="98">
        <f>SUM(Q10:Q10)</f>
        <v>0</v>
      </c>
      <c r="R11" s="98">
        <f>SUM(R10:R10)</f>
        <v>0</v>
      </c>
      <c r="S11" s="36"/>
      <c r="T11" s="12"/>
      <c r="U11" s="12"/>
      <c r="V11" s="12"/>
      <c r="W11" s="19"/>
      <c r="X11" s="144"/>
      <c r="Y11" s="146"/>
    </row>
    <row r="12" spans="1:25" ht="14.25">
      <c r="A12" s="146">
        <v>2</v>
      </c>
      <c r="B12" s="14" t="s">
        <v>40</v>
      </c>
      <c r="C12" s="163" t="s">
        <v>45</v>
      </c>
      <c r="D12" s="146">
        <v>40</v>
      </c>
      <c r="E12" s="146" t="s">
        <v>29</v>
      </c>
      <c r="F12" s="15" t="s">
        <v>30</v>
      </c>
      <c r="G12" s="15" t="s">
        <v>30</v>
      </c>
      <c r="H12" s="15" t="s">
        <v>30</v>
      </c>
      <c r="I12" s="15" t="s">
        <v>30</v>
      </c>
      <c r="J12" s="104"/>
      <c r="K12" s="105"/>
      <c r="L12" s="104"/>
      <c r="M12" s="105"/>
      <c r="N12" s="106"/>
      <c r="O12" s="106">
        <f>IF(RIGHT(S12)="T",(N12),0)</f>
        <v>0</v>
      </c>
      <c r="P12" s="106">
        <f>IF(RIGHT(S12)="U",(N12),0)</f>
        <v>0</v>
      </c>
      <c r="Q12" s="106">
        <f>IF(RIGHT(S12)="C",(N12),0)</f>
        <v>0</v>
      </c>
      <c r="R12" s="106">
        <f>IF(RIGHT(S12)="D",(N12),0)</f>
        <v>0</v>
      </c>
      <c r="S12" s="106"/>
      <c r="T12" s="12"/>
      <c r="U12" s="12"/>
      <c r="V12" s="12"/>
      <c r="W12" s="107"/>
      <c r="X12" s="146" t="s">
        <v>18</v>
      </c>
      <c r="Y12" s="146">
        <v>100</v>
      </c>
    </row>
    <row r="13" spans="1:25" s="9" customFormat="1" ht="13.5">
      <c r="A13" s="146"/>
      <c r="B13" s="14" t="s">
        <v>13</v>
      </c>
      <c r="C13" s="144"/>
      <c r="D13" s="146"/>
      <c r="E13" s="146"/>
      <c r="F13" s="15"/>
      <c r="G13" s="15"/>
      <c r="H13" s="15"/>
      <c r="I13" s="15"/>
      <c r="J13" s="16"/>
      <c r="K13" s="17"/>
      <c r="L13" s="16"/>
      <c r="M13" s="17"/>
      <c r="N13" s="18"/>
      <c r="O13" s="98">
        <f>SUM(O12:O12)</f>
        <v>0</v>
      </c>
      <c r="P13" s="98">
        <f>SUM(P12:P12)</f>
        <v>0</v>
      </c>
      <c r="Q13" s="98">
        <f>SUM(Q12:Q12)</f>
        <v>0</v>
      </c>
      <c r="R13" s="98">
        <f>SUM(R12:R12)</f>
        <v>0</v>
      </c>
      <c r="S13" s="14"/>
      <c r="T13" s="12"/>
      <c r="U13" s="12"/>
      <c r="V13" s="12"/>
      <c r="W13" s="19"/>
      <c r="X13" s="146"/>
      <c r="Y13" s="146"/>
    </row>
    <row r="14" spans="1:25" ht="14.25">
      <c r="A14" s="146">
        <v>3</v>
      </c>
      <c r="B14" s="142" t="s">
        <v>41</v>
      </c>
      <c r="C14" s="146" t="s">
        <v>44</v>
      </c>
      <c r="D14" s="146">
        <v>17</v>
      </c>
      <c r="E14" s="146" t="s">
        <v>29</v>
      </c>
      <c r="F14" s="15" t="s">
        <v>30</v>
      </c>
      <c r="G14" s="15" t="s">
        <v>30</v>
      </c>
      <c r="H14" s="15" t="s">
        <v>30</v>
      </c>
      <c r="I14" s="15" t="s">
        <v>30</v>
      </c>
      <c r="J14" s="95"/>
      <c r="K14" s="96"/>
      <c r="L14" s="95"/>
      <c r="M14" s="96"/>
      <c r="N14" s="98"/>
      <c r="O14" s="222">
        <f>IF(RIGHT(S14)="T",(N14),0)</f>
        <v>0</v>
      </c>
      <c r="P14" s="222">
        <f>IF(RIGHT(S14)="U",(N14),0)</f>
        <v>0</v>
      </c>
      <c r="Q14" s="222">
        <f>IF(RIGHT(S14)="C",(N14),0)</f>
        <v>0</v>
      </c>
      <c r="R14" s="222">
        <f>IF(RIGHT(S14)="D",(N14),0)</f>
        <v>0</v>
      </c>
      <c r="S14" s="106"/>
      <c r="T14" s="12"/>
      <c r="U14" s="12"/>
      <c r="V14" s="12"/>
      <c r="W14" s="107"/>
      <c r="X14" s="146" t="s">
        <v>18</v>
      </c>
      <c r="Y14" s="146">
        <v>100</v>
      </c>
    </row>
    <row r="15" spans="1:25" s="9" customFormat="1" ht="13.5">
      <c r="A15" s="146"/>
      <c r="B15" s="14" t="s">
        <v>13</v>
      </c>
      <c r="C15" s="146"/>
      <c r="D15" s="146"/>
      <c r="E15" s="146"/>
      <c r="F15" s="15"/>
      <c r="G15" s="15"/>
      <c r="H15" s="15"/>
      <c r="I15" s="15"/>
      <c r="J15" s="16"/>
      <c r="K15" s="17"/>
      <c r="L15" s="16"/>
      <c r="M15" s="17"/>
      <c r="N15" s="18"/>
      <c r="O15" s="98">
        <f>SUM(O14:O14)</f>
        <v>0</v>
      </c>
      <c r="P15" s="98">
        <f>SUM(P14:P14)</f>
        <v>0</v>
      </c>
      <c r="Q15" s="98">
        <f>SUM(Q14:Q14)</f>
        <v>0</v>
      </c>
      <c r="R15" s="98">
        <f>SUM(R14:R14)</f>
        <v>0</v>
      </c>
      <c r="S15" s="14"/>
      <c r="T15" s="12"/>
      <c r="U15" s="12"/>
      <c r="V15" s="12"/>
      <c r="W15" s="19"/>
      <c r="X15" s="146"/>
      <c r="Y15" s="146"/>
    </row>
    <row r="16" spans="1:25">
      <c r="A16" s="146">
        <v>4</v>
      </c>
      <c r="B16" s="14" t="s">
        <v>42</v>
      </c>
      <c r="C16" s="146" t="s">
        <v>46</v>
      </c>
      <c r="D16" s="146">
        <v>62</v>
      </c>
      <c r="E16" s="146" t="s">
        <v>29</v>
      </c>
      <c r="F16" s="15" t="s">
        <v>30</v>
      </c>
      <c r="G16" s="15" t="s">
        <v>30</v>
      </c>
      <c r="H16" s="15" t="s">
        <v>30</v>
      </c>
      <c r="I16" s="15" t="s">
        <v>30</v>
      </c>
      <c r="J16" s="21"/>
      <c r="K16" s="17"/>
      <c r="L16" s="21"/>
      <c r="M16" s="17"/>
      <c r="N16" s="18"/>
      <c r="O16" s="50">
        <f t="shared" ref="O16" si="0">IF(RIGHT(S16)="T",(N16),0)</f>
        <v>0</v>
      </c>
      <c r="P16" s="50">
        <f t="shared" ref="P16" si="1">IF(RIGHT(S16)="U",(N16),0)</f>
        <v>0</v>
      </c>
      <c r="Q16" s="50">
        <f t="shared" ref="Q16" si="2">IF(RIGHT(S16)="C",(N16),0)</f>
        <v>0</v>
      </c>
      <c r="R16" s="50">
        <f t="shared" ref="R16" si="3">IF(RIGHT(S16)="D",(N16),0)</f>
        <v>0</v>
      </c>
      <c r="S16" s="22"/>
      <c r="T16" s="12"/>
      <c r="U16" s="12"/>
      <c r="V16" s="12"/>
      <c r="W16" s="19"/>
      <c r="X16" s="146" t="s">
        <v>18</v>
      </c>
      <c r="Y16" s="146">
        <v>100</v>
      </c>
    </row>
    <row r="17" spans="1:25" s="9" customFormat="1" ht="13.5">
      <c r="A17" s="146"/>
      <c r="B17" s="14" t="s">
        <v>13</v>
      </c>
      <c r="C17" s="146"/>
      <c r="D17" s="146"/>
      <c r="E17" s="146"/>
      <c r="F17" s="15"/>
      <c r="G17" s="15"/>
      <c r="H17" s="15"/>
      <c r="I17" s="15"/>
      <c r="J17" s="16"/>
      <c r="K17" s="17"/>
      <c r="L17" s="16"/>
      <c r="M17" s="17"/>
      <c r="N17" s="18"/>
      <c r="O17" s="98">
        <f>SUM(O16:O16)</f>
        <v>0</v>
      </c>
      <c r="P17" s="98">
        <f>SUM(P16:P16)</f>
        <v>0</v>
      </c>
      <c r="Q17" s="98">
        <f>SUM(Q16:Q16)</f>
        <v>0</v>
      </c>
      <c r="R17" s="98">
        <f>SUM(R16:R16)</f>
        <v>0</v>
      </c>
      <c r="S17" s="14"/>
      <c r="T17" s="12"/>
      <c r="U17" s="12"/>
      <c r="V17" s="12"/>
      <c r="W17" s="19"/>
      <c r="X17" s="146"/>
      <c r="Y17" s="146"/>
    </row>
    <row r="18" spans="1:25">
      <c r="A18" s="146">
        <v>5</v>
      </c>
      <c r="B18" s="14" t="s">
        <v>47</v>
      </c>
      <c r="C18" s="146" t="s">
        <v>51</v>
      </c>
      <c r="D18" s="146">
        <v>29</v>
      </c>
      <c r="E18" s="146" t="s">
        <v>29</v>
      </c>
      <c r="F18" s="15" t="s">
        <v>30</v>
      </c>
      <c r="G18" s="15" t="s">
        <v>30</v>
      </c>
      <c r="H18" s="15" t="s">
        <v>30</v>
      </c>
      <c r="I18" s="15" t="s">
        <v>30</v>
      </c>
      <c r="J18" s="16"/>
      <c r="K18" s="22"/>
      <c r="L18" s="16"/>
      <c r="M18" s="22"/>
      <c r="N18" s="38"/>
      <c r="O18" s="50">
        <f t="shared" ref="O18" si="4">IF(RIGHT(S18)="T",(N18),0)</f>
        <v>0</v>
      </c>
      <c r="P18" s="50">
        <f t="shared" ref="P18" si="5">IF(RIGHT(S18)="U",(N18),0)</f>
        <v>0</v>
      </c>
      <c r="Q18" s="50">
        <f t="shared" ref="Q18" si="6">IF(RIGHT(S18)="C",(N18),0)</f>
        <v>0</v>
      </c>
      <c r="R18" s="50">
        <f t="shared" ref="R18" si="7">IF(RIGHT(S18)="D",(N18),0)</f>
        <v>0</v>
      </c>
      <c r="S18" s="45"/>
      <c r="T18" s="39"/>
      <c r="U18" s="39"/>
      <c r="V18" s="39"/>
      <c r="W18" s="47"/>
      <c r="X18" s="158" t="s">
        <v>18</v>
      </c>
      <c r="Y18" s="146">
        <v>100</v>
      </c>
    </row>
    <row r="19" spans="1:25" s="9" customFormat="1" ht="13.5">
      <c r="A19" s="158"/>
      <c r="B19" s="37" t="s">
        <v>13</v>
      </c>
      <c r="C19" s="158"/>
      <c r="D19" s="158"/>
      <c r="E19" s="158"/>
      <c r="F19" s="26"/>
      <c r="G19" s="26"/>
      <c r="H19" s="26"/>
      <c r="I19" s="26"/>
      <c r="J19" s="40"/>
      <c r="K19" s="41"/>
      <c r="L19" s="40"/>
      <c r="M19" s="41"/>
      <c r="N19" s="42"/>
      <c r="O19" s="98">
        <f>SUM(O18:O18)</f>
        <v>0</v>
      </c>
      <c r="P19" s="98">
        <f>SUM(P18:P18)</f>
        <v>0</v>
      </c>
      <c r="Q19" s="98">
        <f>SUM(Q18:Q18)</f>
        <v>0</v>
      </c>
      <c r="R19" s="98">
        <f>SUM(R18:R18)</f>
        <v>0</v>
      </c>
      <c r="S19" s="37"/>
      <c r="T19" s="39"/>
      <c r="U19" s="39"/>
      <c r="V19" s="39"/>
      <c r="W19" s="43"/>
      <c r="X19" s="158"/>
      <c r="Y19" s="146"/>
    </row>
    <row r="20" spans="1:25">
      <c r="A20" s="136">
        <v>6</v>
      </c>
      <c r="B20" s="137" t="s">
        <v>48</v>
      </c>
      <c r="C20" s="147" t="s">
        <v>52</v>
      </c>
      <c r="D20" s="136">
        <v>13</v>
      </c>
      <c r="E20" s="136" t="s">
        <v>29</v>
      </c>
      <c r="F20" s="26" t="s">
        <v>30</v>
      </c>
      <c r="G20" s="26" t="s">
        <v>30</v>
      </c>
      <c r="H20" s="26" t="s">
        <v>30</v>
      </c>
      <c r="I20" s="26" t="s">
        <v>30</v>
      </c>
      <c r="J20" s="74"/>
      <c r="K20" s="67"/>
      <c r="L20" s="74"/>
      <c r="M20" s="67"/>
      <c r="N20" s="69"/>
      <c r="O20" s="50">
        <f t="shared" ref="O20" si="8">IF(RIGHT(S20)="T",(N20),0)</f>
        <v>0</v>
      </c>
      <c r="P20" s="50">
        <f t="shared" ref="P20" si="9">IF(RIGHT(S20)="U",(N20),0)</f>
        <v>0</v>
      </c>
      <c r="Q20" s="50">
        <f t="shared" ref="Q20" si="10">IF(RIGHT(S20)="C",(N20),0)</f>
        <v>0</v>
      </c>
      <c r="R20" s="50">
        <f t="shared" ref="R20" si="11">IF(RIGHT(S20)="D",(N20),0)</f>
        <v>0</v>
      </c>
      <c r="S20" s="68"/>
      <c r="T20" s="39"/>
      <c r="U20" s="39"/>
      <c r="V20" s="39"/>
      <c r="W20" s="111"/>
      <c r="X20" s="143" t="s">
        <v>18</v>
      </c>
      <c r="Y20" s="143">
        <v>100</v>
      </c>
    </row>
    <row r="21" spans="1:25" s="9" customFormat="1" thickBot="1">
      <c r="A21" s="141"/>
      <c r="B21" s="37" t="s">
        <v>13</v>
      </c>
      <c r="C21" s="144"/>
      <c r="D21" s="141"/>
      <c r="E21" s="141"/>
      <c r="F21" s="101"/>
      <c r="G21" s="101"/>
      <c r="H21" s="101"/>
      <c r="I21" s="101"/>
      <c r="J21" s="110"/>
      <c r="K21" s="85"/>
      <c r="L21" s="110"/>
      <c r="M21" s="85"/>
      <c r="N21" s="86"/>
      <c r="O21" s="98">
        <f>SUM(O20:O20)</f>
        <v>0</v>
      </c>
      <c r="P21" s="98">
        <f>SUM(P20:P20)</f>
        <v>0</v>
      </c>
      <c r="Q21" s="98">
        <f>SUM(Q20:Q20)</f>
        <v>0</v>
      </c>
      <c r="R21" s="98">
        <f>SUM(R20:R20)</f>
        <v>0</v>
      </c>
      <c r="S21" s="109"/>
      <c r="T21" s="102"/>
      <c r="U21" s="102"/>
      <c r="V21" s="102"/>
      <c r="W21" s="103"/>
      <c r="X21" s="144"/>
      <c r="Y21" s="148"/>
    </row>
    <row r="22" spans="1:25" ht="28.9" thickBot="1">
      <c r="A22" s="158">
        <v>7</v>
      </c>
      <c r="B22" s="37" t="s">
        <v>49</v>
      </c>
      <c r="C22" s="158" t="s">
        <v>53</v>
      </c>
      <c r="D22" s="158">
        <v>11</v>
      </c>
      <c r="E22" s="158" t="s">
        <v>29</v>
      </c>
      <c r="F22" s="26" t="s">
        <v>30</v>
      </c>
      <c r="G22" s="26" t="s">
        <v>30</v>
      </c>
      <c r="H22" s="26" t="s">
        <v>30</v>
      </c>
      <c r="I22" s="26" t="s">
        <v>30</v>
      </c>
      <c r="J22" s="224">
        <v>44306</v>
      </c>
      <c r="K22" s="225">
        <v>0.45972222222222198</v>
      </c>
      <c r="L22" s="224">
        <v>44306</v>
      </c>
      <c r="M22" s="226">
        <v>0.83611111111111103</v>
      </c>
      <c r="N22" s="227">
        <f>IF(((L22+M22)-(J22+K22))*24&gt;0,((L22+M22)-(J22+K22))*24,"  ")</f>
        <v>9.0333333332673647</v>
      </c>
      <c r="O22" s="56">
        <f>IF(RIGHT(S22)="T",(N22),0)</f>
        <v>0</v>
      </c>
      <c r="P22" s="56">
        <f>IF(RIGHT(S22)="U",(N22),0)</f>
        <v>0</v>
      </c>
      <c r="Q22" s="56">
        <f>IF(RIGHT(S22)="C",(N22),0)</f>
        <v>0</v>
      </c>
      <c r="R22" s="227">
        <f>IF(RIGHT(S22)="D",(N22),0)</f>
        <v>9.0333333332673647</v>
      </c>
      <c r="S22" s="57" t="s">
        <v>31</v>
      </c>
      <c r="T22" s="39"/>
      <c r="U22" s="39"/>
      <c r="V22" s="39"/>
      <c r="W22" s="223" t="s">
        <v>95</v>
      </c>
      <c r="X22" s="158" t="s">
        <v>18</v>
      </c>
      <c r="Y22" s="148">
        <v>100</v>
      </c>
    </row>
    <row r="23" spans="1:25" s="9" customFormat="1" thickBot="1">
      <c r="A23" s="158"/>
      <c r="B23" s="37" t="s">
        <v>13</v>
      </c>
      <c r="C23" s="158"/>
      <c r="D23" s="158"/>
      <c r="E23" s="158"/>
      <c r="F23" s="26"/>
      <c r="G23" s="26"/>
      <c r="H23" s="26"/>
      <c r="I23" s="26"/>
      <c r="J23" s="40"/>
      <c r="K23" s="41"/>
      <c r="L23" s="40"/>
      <c r="M23" s="41"/>
      <c r="N23" s="42"/>
      <c r="O23" s="98">
        <f>SUM(O22:O22)</f>
        <v>0</v>
      </c>
      <c r="P23" s="98">
        <f>SUM(P22:P22)</f>
        <v>0</v>
      </c>
      <c r="Q23" s="98">
        <f>SUM(Q22:Q22)</f>
        <v>0</v>
      </c>
      <c r="R23" s="98">
        <f>SUM(R22:R22)</f>
        <v>9.0333333332673647</v>
      </c>
      <c r="S23" s="37"/>
      <c r="T23" s="39"/>
      <c r="U23" s="39"/>
      <c r="V23" s="39"/>
      <c r="W23" s="43"/>
      <c r="X23" s="158"/>
      <c r="Y23" s="148"/>
    </row>
    <row r="24" spans="1:25" ht="26.25" customHeight="1" thickBot="1">
      <c r="A24" s="158">
        <v>8</v>
      </c>
      <c r="B24" s="138" t="s">
        <v>50</v>
      </c>
      <c r="C24" s="158" t="s">
        <v>54</v>
      </c>
      <c r="D24" s="158">
        <v>1.7</v>
      </c>
      <c r="E24" s="158" t="s">
        <v>29</v>
      </c>
      <c r="F24" s="26" t="s">
        <v>30</v>
      </c>
      <c r="G24" s="26" t="s">
        <v>30</v>
      </c>
      <c r="H24" s="26" t="s">
        <v>30</v>
      </c>
      <c r="I24" s="26" t="s">
        <v>30</v>
      </c>
      <c r="J24" s="224">
        <v>44306</v>
      </c>
      <c r="K24" s="228">
        <v>0.46180555555555602</v>
      </c>
      <c r="L24" s="224">
        <v>44306</v>
      </c>
      <c r="M24" s="226">
        <v>0.83680555555555602</v>
      </c>
      <c r="N24" s="69">
        <f>IF(((L24+M24)-(J24+K24))*24&gt;0,((L24+M24)-(J24+K24))*24,"  ")</f>
        <v>9</v>
      </c>
      <c r="O24" s="69">
        <f>IF(RIGHT(S24)="T",(N24),0)</f>
        <v>0</v>
      </c>
      <c r="P24" s="69">
        <f>IF(RIGHT(S24)="U",(N24),0)</f>
        <v>0</v>
      </c>
      <c r="Q24" s="69">
        <f>IF(RIGHT(S24)="C",(N24),0)</f>
        <v>0</v>
      </c>
      <c r="R24" s="69">
        <f>IF(RIGHT(S24)="D",(N24),0)</f>
        <v>9</v>
      </c>
      <c r="S24" s="68" t="s">
        <v>31</v>
      </c>
      <c r="T24" s="39"/>
      <c r="U24" s="39"/>
      <c r="V24" s="39"/>
      <c r="W24" s="223" t="s">
        <v>95</v>
      </c>
      <c r="X24" s="158" t="s">
        <v>18</v>
      </c>
      <c r="Y24" s="148">
        <v>100</v>
      </c>
    </row>
    <row r="25" spans="1:25">
      <c r="A25" s="158"/>
      <c r="B25" s="37" t="s">
        <v>13</v>
      </c>
      <c r="C25" s="158"/>
      <c r="D25" s="158"/>
      <c r="E25" s="158"/>
      <c r="F25" s="26"/>
      <c r="G25" s="26"/>
      <c r="H25" s="26"/>
      <c r="I25" s="26"/>
      <c r="N25" s="23"/>
      <c r="O25" s="98">
        <f>SUM(O24:O24)</f>
        <v>0</v>
      </c>
      <c r="P25" s="98">
        <f>SUM(P24:P24)</f>
        <v>0</v>
      </c>
      <c r="Q25" s="98">
        <f>SUM(Q24:Q24)</f>
        <v>0</v>
      </c>
      <c r="R25" s="98">
        <f>SUM(R24:R24)</f>
        <v>9</v>
      </c>
      <c r="T25" s="39"/>
      <c r="U25" s="39"/>
      <c r="V25" s="39"/>
      <c r="W25" s="43"/>
      <c r="X25" s="158"/>
      <c r="Y25" s="144"/>
    </row>
    <row r="26" spans="1:25" ht="14.25">
      <c r="A26" s="151">
        <v>9</v>
      </c>
      <c r="B26" s="134" t="s">
        <v>55</v>
      </c>
      <c r="C26" s="143" t="s">
        <v>65</v>
      </c>
      <c r="D26" s="131">
        <v>315</v>
      </c>
      <c r="E26" s="131" t="s">
        <v>29</v>
      </c>
      <c r="F26" s="15" t="s">
        <v>30</v>
      </c>
      <c r="G26" s="15" t="s">
        <v>30</v>
      </c>
      <c r="H26" s="15" t="s">
        <v>30</v>
      </c>
      <c r="I26" s="15" t="s">
        <v>30</v>
      </c>
      <c r="J26" s="112"/>
      <c r="K26" s="113"/>
      <c r="L26" s="112"/>
      <c r="M26" s="113"/>
      <c r="N26" s="114"/>
      <c r="O26" s="50">
        <f t="shared" ref="O26" si="12">IF(RIGHT(S26)="T",(N26),0)</f>
        <v>0</v>
      </c>
      <c r="P26" s="50">
        <f t="shared" ref="P26" si="13">IF(RIGHT(S26)="U",(N26),0)</f>
        <v>0</v>
      </c>
      <c r="Q26" s="50">
        <f t="shared" ref="Q26" si="14">IF(RIGHT(S26)="C",(N26),0)</f>
        <v>0</v>
      </c>
      <c r="R26" s="50">
        <f t="shared" ref="R26" si="15">IF(RIGHT(S26)="D",(N26),0)</f>
        <v>0</v>
      </c>
      <c r="S26" s="114"/>
      <c r="T26" s="30"/>
      <c r="U26" s="30"/>
      <c r="V26" s="30"/>
      <c r="W26" s="115"/>
      <c r="X26" s="149" t="s">
        <v>18</v>
      </c>
      <c r="Y26" s="143">
        <v>100</v>
      </c>
    </row>
    <row r="27" spans="1:25">
      <c r="A27" s="144"/>
      <c r="B27" s="14" t="s">
        <v>13</v>
      </c>
      <c r="C27" s="144"/>
      <c r="D27" s="131"/>
      <c r="E27" s="131"/>
      <c r="F27" s="15"/>
      <c r="G27" s="15"/>
      <c r="H27" s="15"/>
      <c r="I27" s="15"/>
      <c r="J27" s="74"/>
      <c r="K27" s="67"/>
      <c r="L27" s="74"/>
      <c r="M27" s="67"/>
      <c r="N27" s="69"/>
      <c r="O27" s="98">
        <f>SUM(O26:O26)</f>
        <v>0</v>
      </c>
      <c r="P27" s="98">
        <f>SUM(P26:P26)</f>
        <v>0</v>
      </c>
      <c r="Q27" s="98">
        <f>SUM(Q26:Q26)</f>
        <v>0</v>
      </c>
      <c r="R27" s="98">
        <f>SUM(R26:R26)</f>
        <v>0</v>
      </c>
      <c r="S27" s="22"/>
      <c r="T27" s="12"/>
      <c r="U27" s="12"/>
      <c r="V27" s="12"/>
      <c r="W27" s="27"/>
      <c r="X27" s="150"/>
      <c r="Y27" s="148"/>
    </row>
    <row r="28" spans="1:25" ht="14.25">
      <c r="A28" s="146">
        <v>10</v>
      </c>
      <c r="B28" s="134" t="s">
        <v>56</v>
      </c>
      <c r="C28" s="143" t="s">
        <v>66</v>
      </c>
      <c r="D28" s="146">
        <v>315</v>
      </c>
      <c r="E28" s="146" t="s">
        <v>29</v>
      </c>
      <c r="F28" s="15" t="s">
        <v>30</v>
      </c>
      <c r="G28" s="15" t="s">
        <v>30</v>
      </c>
      <c r="H28" s="15" t="s">
        <v>30</v>
      </c>
      <c r="I28" s="15" t="s">
        <v>30</v>
      </c>
      <c r="J28" s="112"/>
      <c r="K28" s="113"/>
      <c r="L28" s="112"/>
      <c r="M28" s="113"/>
      <c r="N28" s="114"/>
      <c r="O28" s="50">
        <f t="shared" ref="O28" si="16">IF(RIGHT(S28)="T",(N28),0)</f>
        <v>0</v>
      </c>
      <c r="P28" s="50">
        <f t="shared" ref="P28" si="17">IF(RIGHT(S28)="U",(N28),0)</f>
        <v>0</v>
      </c>
      <c r="Q28" s="50">
        <f t="shared" ref="Q28" si="18">IF(RIGHT(S28)="C",(N28),0)</f>
        <v>0</v>
      </c>
      <c r="R28" s="50">
        <f t="shared" ref="R28" si="19">IF(RIGHT(S28)="D",(N28),0)</f>
        <v>0</v>
      </c>
      <c r="S28" s="114"/>
      <c r="T28" s="12"/>
      <c r="U28" s="12"/>
      <c r="V28" s="12"/>
      <c r="W28" s="115"/>
      <c r="X28" s="146" t="s">
        <v>18</v>
      </c>
      <c r="Y28" s="146">
        <v>100</v>
      </c>
    </row>
    <row r="29" spans="1:25" ht="14.25">
      <c r="A29" s="146"/>
      <c r="B29" s="14" t="s">
        <v>13</v>
      </c>
      <c r="C29" s="144"/>
      <c r="D29" s="146"/>
      <c r="E29" s="146"/>
      <c r="F29" s="15"/>
      <c r="G29" s="15"/>
      <c r="H29" s="15"/>
      <c r="I29" s="15"/>
      <c r="J29" s="51"/>
      <c r="K29" s="52"/>
      <c r="L29" s="51"/>
      <c r="M29" s="52"/>
      <c r="N29" s="53"/>
      <c r="O29" s="98">
        <f>SUM(O28:O28)</f>
        <v>0</v>
      </c>
      <c r="P29" s="98">
        <f>SUM(P28:P28)</f>
        <v>0</v>
      </c>
      <c r="Q29" s="98">
        <f>SUM(Q28:Q28)</f>
        <v>0</v>
      </c>
      <c r="R29" s="98">
        <f>SUM(R28:R28)</f>
        <v>0</v>
      </c>
      <c r="S29" s="54"/>
      <c r="T29" s="12"/>
      <c r="U29" s="12"/>
      <c r="V29" s="12"/>
      <c r="W29" s="77"/>
      <c r="X29" s="146"/>
      <c r="Y29" s="146"/>
    </row>
    <row r="30" spans="1:25" ht="14.25">
      <c r="A30" s="151">
        <v>11</v>
      </c>
      <c r="B30" s="134" t="s">
        <v>57</v>
      </c>
      <c r="C30" s="143" t="s">
        <v>67</v>
      </c>
      <c r="D30" s="131">
        <v>315</v>
      </c>
      <c r="E30" s="131" t="s">
        <v>29</v>
      </c>
      <c r="F30" s="15" t="s">
        <v>30</v>
      </c>
      <c r="G30" s="15" t="s">
        <v>30</v>
      </c>
      <c r="H30" s="15" t="s">
        <v>30</v>
      </c>
      <c r="I30" s="15" t="s">
        <v>30</v>
      </c>
      <c r="J30" s="213"/>
      <c r="K30" s="217"/>
      <c r="L30" s="213"/>
      <c r="M30" s="217"/>
      <c r="N30" s="106"/>
      <c r="O30" s="215">
        <f>IF(RIGHT(S30)="T",(N30),0)</f>
        <v>0</v>
      </c>
      <c r="P30" s="218">
        <f>IF(RIGHT(S30)="U",(N30),0)</f>
        <v>0</v>
      </c>
      <c r="Q30" s="106">
        <f>IF(RIGHT(S30)="C",(N30),0)</f>
        <v>0</v>
      </c>
      <c r="R30" s="106">
        <f>IF(RIGHT(S30)="D",(N30),0)</f>
        <v>0</v>
      </c>
      <c r="S30" s="106"/>
      <c r="T30" s="12"/>
      <c r="U30" s="12"/>
      <c r="V30" s="12"/>
      <c r="W30" s="107"/>
      <c r="X30" s="143" t="s">
        <v>18</v>
      </c>
      <c r="Y30" s="146">
        <v>100</v>
      </c>
    </row>
    <row r="31" spans="1:25" ht="14.25">
      <c r="A31" s="144"/>
      <c r="B31" s="14" t="s">
        <v>13</v>
      </c>
      <c r="C31" s="144"/>
      <c r="D31" s="131"/>
      <c r="E31" s="131"/>
      <c r="F31" s="15"/>
      <c r="G31" s="15"/>
      <c r="H31" s="15"/>
      <c r="I31" s="15"/>
      <c r="J31" s="58"/>
      <c r="K31" s="59"/>
      <c r="L31" s="58"/>
      <c r="M31" s="59"/>
      <c r="N31" s="100"/>
      <c r="O31" s="98">
        <f t="shared" ref="O31:O49" si="20">SUM(O30:O30)</f>
        <v>0</v>
      </c>
      <c r="P31" s="98">
        <f t="shared" ref="P31:R49" si="21">SUM(P30:P30)</f>
        <v>0</v>
      </c>
      <c r="Q31" s="98">
        <f t="shared" si="21"/>
        <v>0</v>
      </c>
      <c r="R31" s="98">
        <f t="shared" si="21"/>
        <v>0</v>
      </c>
      <c r="S31" s="54"/>
      <c r="T31" s="12"/>
      <c r="U31" s="12"/>
      <c r="V31" s="12"/>
      <c r="W31" s="78"/>
      <c r="X31" s="144"/>
      <c r="Y31" s="146"/>
    </row>
    <row r="32" spans="1:25">
      <c r="A32" s="146">
        <v>12</v>
      </c>
      <c r="B32" s="14" t="s">
        <v>58</v>
      </c>
      <c r="C32" s="143" t="s">
        <v>68</v>
      </c>
      <c r="D32" s="146">
        <v>500</v>
      </c>
      <c r="E32" s="146" t="s">
        <v>29</v>
      </c>
      <c r="F32" s="15" t="s">
        <v>30</v>
      </c>
      <c r="G32" s="15" t="s">
        <v>30</v>
      </c>
      <c r="H32" s="15" t="s">
        <v>30</v>
      </c>
      <c r="I32" s="15" t="s">
        <v>30</v>
      </c>
      <c r="J32" s="74"/>
      <c r="K32" s="67"/>
      <c r="L32" s="74"/>
      <c r="M32" s="67"/>
      <c r="N32" s="69"/>
      <c r="O32" s="50">
        <f t="shared" ref="O32:O49" si="22">IF(RIGHT(S32)="T",(N32),0)</f>
        <v>0</v>
      </c>
      <c r="P32" s="50">
        <f t="shared" ref="P32:P49" si="23">IF(RIGHT(S32)="U",(N32),0)</f>
        <v>0</v>
      </c>
      <c r="Q32" s="50">
        <f t="shared" ref="Q32:Q49" si="24">IF(RIGHT(S32)="C",(N32),0)</f>
        <v>0</v>
      </c>
      <c r="R32" s="50">
        <f t="shared" ref="R32:R49" si="25">IF(RIGHT(S32)="D",(N32),0)</f>
        <v>0</v>
      </c>
      <c r="S32" s="68"/>
      <c r="T32" s="12"/>
      <c r="U32" s="12"/>
      <c r="V32" s="12"/>
      <c r="W32" s="75"/>
      <c r="X32" s="146" t="s">
        <v>18</v>
      </c>
      <c r="Y32" s="146">
        <v>100</v>
      </c>
    </row>
    <row r="33" spans="1:25">
      <c r="A33" s="146"/>
      <c r="B33" s="14" t="s">
        <v>13</v>
      </c>
      <c r="C33" s="144"/>
      <c r="D33" s="146"/>
      <c r="E33" s="146"/>
      <c r="F33" s="15"/>
      <c r="G33" s="15"/>
      <c r="H33" s="15"/>
      <c r="I33" s="15"/>
      <c r="J33" s="16"/>
      <c r="K33" s="17"/>
      <c r="L33" s="16"/>
      <c r="M33" s="17"/>
      <c r="N33" s="18"/>
      <c r="O33" s="98">
        <f t="shared" ref="O33:O49" si="26">SUM(O32:O32)</f>
        <v>0</v>
      </c>
      <c r="P33" s="98">
        <f t="shared" ref="P33:R49" si="27">SUM(P32:P32)</f>
        <v>0</v>
      </c>
      <c r="Q33" s="98">
        <f t="shared" si="27"/>
        <v>0</v>
      </c>
      <c r="R33" s="98">
        <f t="shared" si="27"/>
        <v>0</v>
      </c>
      <c r="S33" s="14"/>
      <c r="T33" s="12"/>
      <c r="U33" s="12"/>
      <c r="V33" s="12"/>
      <c r="W33" s="19"/>
      <c r="X33" s="146"/>
      <c r="Y33" s="146"/>
    </row>
    <row r="34" spans="1:25" ht="26.25" customHeight="1">
      <c r="A34" s="146">
        <v>13</v>
      </c>
      <c r="B34" s="134" t="s">
        <v>59</v>
      </c>
      <c r="C34" s="146" t="s">
        <v>69</v>
      </c>
      <c r="D34" s="146">
        <v>315</v>
      </c>
      <c r="E34" s="146" t="s">
        <v>29</v>
      </c>
      <c r="F34" s="15" t="s">
        <v>30</v>
      </c>
      <c r="G34" s="15" t="s">
        <v>30</v>
      </c>
      <c r="H34" s="15" t="s">
        <v>30</v>
      </c>
      <c r="I34" s="15" t="s">
        <v>30</v>
      </c>
      <c r="J34" s="66"/>
      <c r="K34" s="67"/>
      <c r="L34" s="66"/>
      <c r="M34" s="67"/>
      <c r="N34" s="128"/>
      <c r="O34" s="50">
        <f t="shared" ref="O34:O49" si="28">IF(RIGHT(S34)="T",(N34),0)</f>
        <v>0</v>
      </c>
      <c r="P34" s="50">
        <f t="shared" ref="P34:P49" si="29">IF(RIGHT(S34)="U",(N34),0)</f>
        <v>0</v>
      </c>
      <c r="Q34" s="50">
        <f t="shared" ref="Q34:Q49" si="30">IF(RIGHT(S34)="C",(N34),0)</f>
        <v>0</v>
      </c>
      <c r="R34" s="50">
        <f t="shared" ref="R34:R49" si="31">IF(RIGHT(S34)="D",(N34),0)</f>
        <v>0</v>
      </c>
      <c r="S34" s="68"/>
      <c r="T34" s="12"/>
      <c r="U34" s="12"/>
      <c r="V34" s="12"/>
      <c r="W34" s="129"/>
      <c r="X34" s="146" t="s">
        <v>18</v>
      </c>
      <c r="Y34" s="146">
        <v>100</v>
      </c>
    </row>
    <row r="35" spans="1:25">
      <c r="A35" s="146"/>
      <c r="B35" s="14" t="s">
        <v>13</v>
      </c>
      <c r="C35" s="146"/>
      <c r="D35" s="146"/>
      <c r="E35" s="146"/>
      <c r="F35" s="15"/>
      <c r="G35" s="15"/>
      <c r="H35" s="15"/>
      <c r="I35" s="15"/>
      <c r="J35" s="16"/>
      <c r="K35" s="17"/>
      <c r="L35" s="16"/>
      <c r="M35" s="17"/>
      <c r="N35" s="20"/>
      <c r="O35" s="98">
        <f t="shared" ref="O35:O49" si="32">SUM(O34:O34)</f>
        <v>0</v>
      </c>
      <c r="P35" s="98">
        <f t="shared" ref="P35:R49" si="33">SUM(P34:P34)</f>
        <v>0</v>
      </c>
      <c r="Q35" s="98">
        <f t="shared" si="33"/>
        <v>0</v>
      </c>
      <c r="R35" s="98">
        <f t="shared" si="33"/>
        <v>0</v>
      </c>
      <c r="S35" s="14"/>
      <c r="T35" s="12"/>
      <c r="U35" s="12"/>
      <c r="V35" s="12"/>
      <c r="W35" s="19"/>
      <c r="X35" s="146"/>
      <c r="Y35" s="146"/>
    </row>
    <row r="36" spans="1:25" ht="26.25" customHeight="1">
      <c r="A36" s="151">
        <v>14</v>
      </c>
      <c r="B36" s="134" t="s">
        <v>60</v>
      </c>
      <c r="C36" s="151" t="s">
        <v>70</v>
      </c>
      <c r="D36" s="151">
        <v>315</v>
      </c>
      <c r="E36" s="131" t="s">
        <v>29</v>
      </c>
      <c r="F36" s="15" t="s">
        <v>30</v>
      </c>
      <c r="G36" s="15" t="s">
        <v>30</v>
      </c>
      <c r="H36" s="15" t="s">
        <v>30</v>
      </c>
      <c r="I36" s="15" t="s">
        <v>30</v>
      </c>
      <c r="J36" s="213"/>
      <c r="K36" s="217"/>
      <c r="L36" s="213"/>
      <c r="M36" s="217"/>
      <c r="N36" s="106"/>
      <c r="O36" s="215">
        <f>IF(RIGHT(S36)="T",(N36),0)</f>
        <v>0</v>
      </c>
      <c r="P36" s="218">
        <f>IF(RIGHT(S36)="U",(N36),0)</f>
        <v>0</v>
      </c>
      <c r="Q36" s="106">
        <f>IF(RIGHT(S36)="C",(N36),0)</f>
        <v>0</v>
      </c>
      <c r="R36" s="106">
        <f>IF(RIGHT(S36)="D",(N36),0)</f>
        <v>0</v>
      </c>
      <c r="S36" s="106"/>
      <c r="T36" s="12"/>
      <c r="U36" s="12"/>
      <c r="V36" s="12"/>
      <c r="W36" s="107"/>
      <c r="X36" s="151" t="s">
        <v>18</v>
      </c>
      <c r="Y36" s="146">
        <v>100</v>
      </c>
    </row>
    <row r="37" spans="1:25" s="9" customFormat="1" ht="13.5">
      <c r="A37" s="144"/>
      <c r="B37" s="14" t="s">
        <v>13</v>
      </c>
      <c r="C37" s="144"/>
      <c r="D37" s="144"/>
      <c r="E37" s="131"/>
      <c r="F37" s="15"/>
      <c r="G37" s="15"/>
      <c r="H37" s="15"/>
      <c r="I37" s="15"/>
      <c r="J37" s="31"/>
      <c r="K37" s="32"/>
      <c r="L37" s="31"/>
      <c r="M37" s="32"/>
      <c r="N37" s="33"/>
      <c r="O37" s="98">
        <f t="shared" ref="O37:O49" si="34">SUM(O36:O36)</f>
        <v>0</v>
      </c>
      <c r="P37" s="98">
        <f t="shared" ref="P37:R49" si="35">SUM(P36:P36)</f>
        <v>0</v>
      </c>
      <c r="Q37" s="98">
        <f t="shared" si="35"/>
        <v>0</v>
      </c>
      <c r="R37" s="98">
        <f t="shared" si="35"/>
        <v>0</v>
      </c>
      <c r="S37" s="34"/>
      <c r="T37" s="12"/>
      <c r="U37" s="12"/>
      <c r="V37" s="12"/>
      <c r="W37" s="19"/>
      <c r="X37" s="144"/>
      <c r="Y37" s="146"/>
    </row>
    <row r="38" spans="1:25" ht="14.25">
      <c r="A38" s="146">
        <v>15</v>
      </c>
      <c r="B38" s="14" t="s">
        <v>61</v>
      </c>
      <c r="C38" s="143" t="s">
        <v>71</v>
      </c>
      <c r="D38" s="146">
        <v>500</v>
      </c>
      <c r="E38" s="146" t="s">
        <v>29</v>
      </c>
      <c r="F38" s="15" t="s">
        <v>30</v>
      </c>
      <c r="G38" s="15" t="s">
        <v>30</v>
      </c>
      <c r="H38" s="15" t="s">
        <v>30</v>
      </c>
      <c r="I38" s="15" t="s">
        <v>30</v>
      </c>
      <c r="J38" s="219"/>
      <c r="K38" s="217"/>
      <c r="L38" s="219"/>
      <c r="M38" s="217"/>
      <c r="N38" s="106"/>
      <c r="O38" s="215">
        <f>IF(RIGHT(S38)="T",(N38),0)</f>
        <v>0</v>
      </c>
      <c r="P38" s="106">
        <f>IF(RIGHT(S38)="U",(N38),0)</f>
        <v>0</v>
      </c>
      <c r="Q38" s="106">
        <f>IF(RIGHT(S38)="C",(N38),0)</f>
        <v>0</v>
      </c>
      <c r="R38" s="106">
        <f>IF(RIGHT(S38)="D",(N38),0)</f>
        <v>0</v>
      </c>
      <c r="S38" s="106"/>
      <c r="T38" s="12"/>
      <c r="U38" s="12"/>
      <c r="V38" s="12"/>
      <c r="W38" s="107"/>
      <c r="X38" s="146" t="s">
        <v>18</v>
      </c>
      <c r="Y38" s="146">
        <v>100</v>
      </c>
    </row>
    <row r="39" spans="1:25">
      <c r="A39" s="146"/>
      <c r="B39" s="14" t="s">
        <v>13</v>
      </c>
      <c r="C39" s="144"/>
      <c r="D39" s="146"/>
      <c r="E39" s="146"/>
      <c r="F39" s="15"/>
      <c r="G39" s="15"/>
      <c r="H39" s="15"/>
      <c r="I39" s="15"/>
      <c r="J39" s="16"/>
      <c r="K39" s="22"/>
      <c r="L39" s="16"/>
      <c r="M39" s="22"/>
      <c r="N39" s="20"/>
      <c r="O39" s="98">
        <f t="shared" ref="O39:O49" si="36">SUM(O38:O38)</f>
        <v>0</v>
      </c>
      <c r="P39" s="98">
        <f t="shared" ref="P39:R49" si="37">SUM(P38:P38)</f>
        <v>0</v>
      </c>
      <c r="Q39" s="98">
        <f t="shared" si="37"/>
        <v>0</v>
      </c>
      <c r="R39" s="98">
        <f t="shared" si="37"/>
        <v>0</v>
      </c>
      <c r="S39" s="20"/>
      <c r="T39" s="12"/>
      <c r="U39" s="12"/>
      <c r="V39" s="12"/>
      <c r="W39" s="19"/>
      <c r="X39" s="146"/>
      <c r="Y39" s="146"/>
    </row>
    <row r="40" spans="1:25">
      <c r="A40" s="151">
        <v>16</v>
      </c>
      <c r="B40" s="134" t="s">
        <v>62</v>
      </c>
      <c r="C40" s="151" t="s">
        <v>72</v>
      </c>
      <c r="D40" s="151">
        <v>315</v>
      </c>
      <c r="E40" s="151" t="s">
        <v>29</v>
      </c>
      <c r="F40" s="15" t="s">
        <v>30</v>
      </c>
      <c r="G40" s="15" t="s">
        <v>30</v>
      </c>
      <c r="H40" s="15" t="s">
        <v>30</v>
      </c>
      <c r="I40" s="15" t="s">
        <v>30</v>
      </c>
      <c r="J40" s="62"/>
      <c r="K40" s="63"/>
      <c r="L40" s="62"/>
      <c r="M40" s="63"/>
      <c r="N40" s="64"/>
      <c r="O40" s="50">
        <f t="shared" ref="O40:O49" si="38">IF(RIGHT(S40)="T",(N40),0)</f>
        <v>0</v>
      </c>
      <c r="P40" s="50">
        <f t="shared" ref="P40:P49" si="39">IF(RIGHT(S40)="U",(N40),0)</f>
        <v>0</v>
      </c>
      <c r="Q40" s="50">
        <f t="shared" ref="Q40:Q49" si="40">IF(RIGHT(S40)="C",(N40),0)</f>
        <v>0</v>
      </c>
      <c r="R40" s="50">
        <f t="shared" ref="R40:R49" si="41">IF(RIGHT(S40)="D",(N40),0)</f>
        <v>0</v>
      </c>
      <c r="S40" s="65"/>
      <c r="T40" s="12"/>
      <c r="U40" s="12"/>
      <c r="V40" s="12"/>
      <c r="W40" s="64"/>
      <c r="X40" s="154" t="s">
        <v>18</v>
      </c>
      <c r="Y40" s="146">
        <v>100</v>
      </c>
    </row>
    <row r="41" spans="1:25">
      <c r="A41" s="144"/>
      <c r="B41" s="14" t="s">
        <v>13</v>
      </c>
      <c r="C41" s="144"/>
      <c r="D41" s="144"/>
      <c r="E41" s="144"/>
      <c r="F41" s="15"/>
      <c r="G41" s="15"/>
      <c r="H41" s="15"/>
      <c r="I41" s="15"/>
      <c r="J41" s="62"/>
      <c r="K41" s="63"/>
      <c r="L41" s="62"/>
      <c r="M41" s="63"/>
      <c r="N41" s="64"/>
      <c r="O41" s="98">
        <f t="shared" ref="O41:O49" si="42">SUM(O40:O40)</f>
        <v>0</v>
      </c>
      <c r="P41" s="98">
        <f t="shared" ref="P41:R49" si="43">SUM(P40:P40)</f>
        <v>0</v>
      </c>
      <c r="Q41" s="98">
        <f t="shared" si="43"/>
        <v>0</v>
      </c>
      <c r="R41" s="98">
        <f t="shared" si="43"/>
        <v>0</v>
      </c>
      <c r="S41" s="65"/>
      <c r="T41" s="12"/>
      <c r="U41" s="12"/>
      <c r="V41" s="12"/>
      <c r="W41" s="27"/>
      <c r="X41" s="150"/>
      <c r="Y41" s="146"/>
    </row>
    <row r="42" spans="1:25">
      <c r="A42" s="151">
        <v>17</v>
      </c>
      <c r="B42" s="134" t="s">
        <v>63</v>
      </c>
      <c r="C42" s="146" t="s">
        <v>73</v>
      </c>
      <c r="D42" s="146">
        <v>500</v>
      </c>
      <c r="E42" s="146" t="s">
        <v>29</v>
      </c>
      <c r="F42" s="15" t="s">
        <v>30</v>
      </c>
      <c r="G42" s="15" t="s">
        <v>30</v>
      </c>
      <c r="H42" s="15" t="s">
        <v>30</v>
      </c>
      <c r="I42" s="15" t="s">
        <v>30</v>
      </c>
      <c r="J42" s="70"/>
      <c r="K42" s="71"/>
      <c r="L42" s="70"/>
      <c r="M42" s="71"/>
      <c r="N42" s="73"/>
      <c r="O42" s="50">
        <f t="shared" ref="O42:O49" si="44">IF(RIGHT(S42)="T",(N42),0)</f>
        <v>0</v>
      </c>
      <c r="P42" s="50">
        <f t="shared" ref="P42:P49" si="45">IF(RIGHT(S42)="U",(N42),0)</f>
        <v>0</v>
      </c>
      <c r="Q42" s="50">
        <f t="shared" ref="Q42:Q49" si="46">IF(RIGHT(S42)="C",(N42),0)</f>
        <v>0</v>
      </c>
      <c r="R42" s="50">
        <f t="shared" ref="R42:R49" si="47">IF(RIGHT(S42)="D",(N42),0)</f>
        <v>0</v>
      </c>
      <c r="S42" s="79"/>
      <c r="T42" s="12"/>
      <c r="U42" s="12"/>
      <c r="V42" s="12"/>
      <c r="W42" s="80"/>
      <c r="X42" s="146" t="s">
        <v>18</v>
      </c>
      <c r="Y42" s="146">
        <v>100</v>
      </c>
    </row>
    <row r="43" spans="1:25">
      <c r="A43" s="144"/>
      <c r="B43" s="14" t="s">
        <v>13</v>
      </c>
      <c r="C43" s="146"/>
      <c r="D43" s="146"/>
      <c r="E43" s="146"/>
      <c r="F43" s="15"/>
      <c r="G43" s="15"/>
      <c r="H43" s="15"/>
      <c r="I43" s="15"/>
      <c r="J43" s="16"/>
      <c r="K43" s="22"/>
      <c r="L43" s="16"/>
      <c r="M43" s="22"/>
      <c r="N43" s="72"/>
      <c r="O43" s="98">
        <f t="shared" ref="O43:O49" si="48">SUM(O42:O42)</f>
        <v>0</v>
      </c>
      <c r="P43" s="98">
        <f t="shared" ref="P43:R49" si="49">SUM(P42:P42)</f>
        <v>0</v>
      </c>
      <c r="Q43" s="98">
        <f t="shared" si="49"/>
        <v>0</v>
      </c>
      <c r="R43" s="98">
        <f t="shared" si="49"/>
        <v>0</v>
      </c>
      <c r="S43" s="22"/>
      <c r="T43" s="12"/>
      <c r="U43" s="12"/>
      <c r="V43" s="12"/>
      <c r="W43" s="19"/>
      <c r="X43" s="146"/>
      <c r="Y43" s="146"/>
    </row>
    <row r="44" spans="1:25" ht="14.25">
      <c r="A44" s="145">
        <v>18</v>
      </c>
      <c r="B44" s="134" t="s">
        <v>64</v>
      </c>
      <c r="C44" s="151" t="s">
        <v>74</v>
      </c>
      <c r="D44" s="151">
        <v>500</v>
      </c>
      <c r="E44" s="151" t="s">
        <v>29</v>
      </c>
      <c r="F44" s="15" t="s">
        <v>30</v>
      </c>
      <c r="G44" s="15" t="s">
        <v>30</v>
      </c>
      <c r="H44" s="15" t="s">
        <v>30</v>
      </c>
      <c r="I44" s="15" t="s">
        <v>30</v>
      </c>
      <c r="J44" s="213"/>
      <c r="K44" s="214"/>
      <c r="L44" s="213"/>
      <c r="M44" s="214"/>
      <c r="N44" s="106"/>
      <c r="O44" s="215">
        <f>IF(RIGHT(S44)="T",(N44),0)</f>
        <v>0</v>
      </c>
      <c r="P44" s="106">
        <f>IF(RIGHT(S44)="U",(N44),0)</f>
        <v>0</v>
      </c>
      <c r="Q44" s="106">
        <f>IF(RIGHT(S44)="C",(N44),0)</f>
        <v>0</v>
      </c>
      <c r="R44" s="106">
        <f>IF(RIGHT(S44)="D",(N44),0)</f>
        <v>0</v>
      </c>
      <c r="S44" s="216"/>
      <c r="T44" s="12"/>
      <c r="U44" s="12"/>
      <c r="V44" s="12"/>
      <c r="W44" s="107"/>
      <c r="X44" s="156" t="s">
        <v>18</v>
      </c>
      <c r="Y44" s="146">
        <v>100</v>
      </c>
    </row>
    <row r="45" spans="1:25" ht="14.25" thickBot="1">
      <c r="A45" s="144"/>
      <c r="B45" s="14" t="s">
        <v>13</v>
      </c>
      <c r="C45" s="144"/>
      <c r="D45" s="144"/>
      <c r="E45" s="144"/>
      <c r="F45" s="15"/>
      <c r="G45" s="15"/>
      <c r="H45" s="15"/>
      <c r="I45" s="15"/>
      <c r="J45" s="62"/>
      <c r="K45" s="63"/>
      <c r="L45" s="62"/>
      <c r="M45" s="63"/>
      <c r="N45" s="64"/>
      <c r="O45" s="98">
        <f t="shared" ref="O45:O49" si="50">SUM(O44:O44)</f>
        <v>0</v>
      </c>
      <c r="P45" s="98">
        <f t="shared" ref="P45:R49" si="51">SUM(P44:P44)</f>
        <v>0</v>
      </c>
      <c r="Q45" s="98">
        <f t="shared" si="51"/>
        <v>0</v>
      </c>
      <c r="R45" s="98">
        <f t="shared" si="51"/>
        <v>0</v>
      </c>
      <c r="S45" s="28"/>
      <c r="T45" s="12"/>
      <c r="U45" s="12"/>
      <c r="V45" s="12"/>
      <c r="W45" s="27"/>
      <c r="X45" s="150"/>
      <c r="Y45" s="146"/>
    </row>
    <row r="46" spans="1:25" ht="14.65" thickBot="1">
      <c r="A46" s="151">
        <v>19</v>
      </c>
      <c r="B46" s="134" t="s">
        <v>75</v>
      </c>
      <c r="C46" s="151" t="s">
        <v>79</v>
      </c>
      <c r="D46" s="131">
        <v>50</v>
      </c>
      <c r="E46" s="131" t="s">
        <v>29</v>
      </c>
      <c r="F46" s="15" t="s">
        <v>30</v>
      </c>
      <c r="G46" s="15" t="s">
        <v>30</v>
      </c>
      <c r="H46" s="15" t="s">
        <v>30</v>
      </c>
      <c r="I46" s="15" t="s">
        <v>30</v>
      </c>
      <c r="J46" s="201"/>
      <c r="K46" s="195"/>
      <c r="L46" s="202"/>
      <c r="M46" s="195"/>
      <c r="N46" s="205"/>
      <c r="O46" s="206">
        <f>IF(RIGHT(S46)="T",(N46),0)</f>
        <v>0</v>
      </c>
      <c r="P46" s="206">
        <f>IF(RIGHT(S46)="U",(N46),0)</f>
        <v>0</v>
      </c>
      <c r="Q46" s="206">
        <f>IF(RIGHT(S46)="C",(N46),0)</f>
        <v>0</v>
      </c>
      <c r="R46" s="206">
        <f>IF(RIGHT(S46)="D",(N46),0)</f>
        <v>0</v>
      </c>
      <c r="S46" s="207"/>
      <c r="T46" s="12"/>
      <c r="U46" s="12"/>
      <c r="V46" s="12"/>
      <c r="W46" s="177"/>
      <c r="X46" s="154" t="s">
        <v>18</v>
      </c>
      <c r="Y46" s="146">
        <v>100</v>
      </c>
    </row>
    <row r="47" spans="1:25" ht="14.25" thickBot="1">
      <c r="A47" s="144"/>
      <c r="B47" s="14" t="s">
        <v>13</v>
      </c>
      <c r="C47" s="144"/>
      <c r="D47" s="131"/>
      <c r="E47" s="131"/>
      <c r="F47" s="15"/>
      <c r="G47" s="15"/>
      <c r="H47" s="15"/>
      <c r="I47" s="15"/>
      <c r="J47" s="97"/>
      <c r="K47" s="81"/>
      <c r="L47" s="97"/>
      <c r="M47" s="81"/>
      <c r="N47" s="55"/>
      <c r="O47" s="98">
        <f t="shared" ref="O47:O49" si="52">SUM(O46:O46)</f>
        <v>0</v>
      </c>
      <c r="P47" s="98">
        <f t="shared" ref="P47:R49" si="53">SUM(P46:P46)</f>
        <v>0</v>
      </c>
      <c r="Q47" s="98">
        <f t="shared" si="53"/>
        <v>0</v>
      </c>
      <c r="R47" s="98">
        <f t="shared" si="53"/>
        <v>0</v>
      </c>
      <c r="S47" s="22"/>
      <c r="T47" s="12"/>
      <c r="U47" s="12"/>
      <c r="V47" s="12"/>
      <c r="W47" s="116"/>
      <c r="X47" s="150"/>
      <c r="Y47" s="146"/>
    </row>
    <row r="48" spans="1:25" ht="14.65" thickBot="1">
      <c r="A48" s="146">
        <v>20</v>
      </c>
      <c r="B48" s="14" t="s">
        <v>76</v>
      </c>
      <c r="C48" s="146" t="s">
        <v>80</v>
      </c>
      <c r="D48" s="146">
        <v>50</v>
      </c>
      <c r="E48" s="146" t="s">
        <v>29</v>
      </c>
      <c r="F48" s="15" t="s">
        <v>30</v>
      </c>
      <c r="G48" s="15" t="s">
        <v>30</v>
      </c>
      <c r="H48" s="15" t="s">
        <v>30</v>
      </c>
      <c r="I48" s="15" t="s">
        <v>30</v>
      </c>
      <c r="J48" s="201"/>
      <c r="K48" s="195"/>
      <c r="L48" s="202"/>
      <c r="M48" s="195"/>
      <c r="N48" s="205"/>
      <c r="O48" s="206">
        <f>IF(RIGHT(S48)="T",(N48),0)</f>
        <v>0</v>
      </c>
      <c r="P48" s="206">
        <f>IF(RIGHT(S48)="U",(N48),0)</f>
        <v>0</v>
      </c>
      <c r="Q48" s="206">
        <f>IF(RIGHT(S48)="C",(N48),0)</f>
        <v>0</v>
      </c>
      <c r="R48" s="206">
        <f>IF(RIGHT(S48)="D",(N48),0)</f>
        <v>0</v>
      </c>
      <c r="S48" s="207"/>
      <c r="T48" s="12"/>
      <c r="U48" s="12"/>
      <c r="V48" s="12"/>
      <c r="W48" s="177"/>
      <c r="X48" s="146" t="s">
        <v>18</v>
      </c>
      <c r="Y48" s="146">
        <v>100</v>
      </c>
    </row>
    <row r="49" spans="1:25" ht="14.25" thickBot="1">
      <c r="A49" s="146"/>
      <c r="B49" s="14" t="s">
        <v>13</v>
      </c>
      <c r="C49" s="146"/>
      <c r="D49" s="146"/>
      <c r="E49" s="146"/>
      <c r="F49" s="15"/>
      <c r="G49" s="15"/>
      <c r="H49" s="15"/>
      <c r="I49" s="15"/>
      <c r="J49" s="16"/>
      <c r="K49" s="17"/>
      <c r="L49" s="16"/>
      <c r="M49" s="17"/>
      <c r="N49" s="18"/>
      <c r="O49" s="98">
        <f t="shared" ref="O49:R49" si="54">SUM(O48:O48)</f>
        <v>0</v>
      </c>
      <c r="P49" s="98">
        <f t="shared" si="54"/>
        <v>0</v>
      </c>
      <c r="Q49" s="98">
        <f t="shared" si="54"/>
        <v>0</v>
      </c>
      <c r="R49" s="98">
        <f t="shared" si="54"/>
        <v>0</v>
      </c>
      <c r="S49" s="14"/>
      <c r="T49" s="12"/>
      <c r="U49" s="12"/>
      <c r="V49" s="12"/>
      <c r="W49" s="19"/>
      <c r="X49" s="146"/>
      <c r="Y49" s="146"/>
    </row>
    <row r="50" spans="1:25" ht="14.65" thickBot="1">
      <c r="A50" s="146">
        <v>21</v>
      </c>
      <c r="B50" s="142" t="s">
        <v>77</v>
      </c>
      <c r="C50" s="151" t="s">
        <v>81</v>
      </c>
      <c r="D50" s="151">
        <v>50</v>
      </c>
      <c r="E50" s="151" t="s">
        <v>29</v>
      </c>
      <c r="F50" s="15" t="s">
        <v>30</v>
      </c>
      <c r="G50" s="15" t="s">
        <v>30</v>
      </c>
      <c r="H50" s="15" t="s">
        <v>30</v>
      </c>
      <c r="I50" s="15" t="s">
        <v>30</v>
      </c>
      <c r="J50" s="196"/>
      <c r="K50" s="197"/>
      <c r="L50" s="196"/>
      <c r="M50" s="197"/>
      <c r="N50" s="205"/>
      <c r="O50" s="206">
        <f t="shared" ref="O50" si="55">IF(RIGHT(S50)="T",(N50),0)</f>
        <v>0</v>
      </c>
      <c r="P50" s="206">
        <f t="shared" ref="P50" si="56">IF(RIGHT(S50)="U",(N50),0)</f>
        <v>0</v>
      </c>
      <c r="Q50" s="206">
        <f t="shared" ref="Q50" si="57">IF(RIGHT(S50)="C",(N50),0)</f>
        <v>0</v>
      </c>
      <c r="R50" s="206">
        <f t="shared" ref="R50" si="58">IF(RIGHT(S50)="D",(N50),0)</f>
        <v>0</v>
      </c>
      <c r="S50" s="207"/>
      <c r="T50" s="12"/>
      <c r="U50" s="12"/>
      <c r="V50" s="12"/>
      <c r="W50" s="177"/>
      <c r="X50" s="146" t="s">
        <v>18</v>
      </c>
      <c r="Y50" s="146">
        <v>100</v>
      </c>
    </row>
    <row r="51" spans="1:25" ht="14.25" thickBot="1">
      <c r="A51" s="146"/>
      <c r="B51" s="14" t="s">
        <v>13</v>
      </c>
      <c r="C51" s="144"/>
      <c r="D51" s="144"/>
      <c r="E51" s="144"/>
      <c r="F51" s="15"/>
      <c r="G51" s="15"/>
      <c r="H51" s="15"/>
      <c r="I51" s="15"/>
      <c r="J51" s="97"/>
      <c r="K51" s="81"/>
      <c r="L51" s="97"/>
      <c r="M51" s="81"/>
      <c r="N51" s="188"/>
      <c r="O51" s="98">
        <f>SUM(O50:O50)</f>
        <v>0</v>
      </c>
      <c r="P51" s="98">
        <f>SUM(P50:P50)</f>
        <v>0</v>
      </c>
      <c r="Q51" s="98">
        <f>SUM(Q50:Q50)</f>
        <v>0</v>
      </c>
      <c r="R51" s="98">
        <f>SUM(R50:R50)</f>
        <v>0</v>
      </c>
      <c r="S51" s="22"/>
      <c r="T51" s="12"/>
      <c r="U51" s="12"/>
      <c r="V51" s="12"/>
      <c r="W51" s="116"/>
      <c r="X51" s="146"/>
      <c r="Y51" s="146"/>
    </row>
    <row r="52" spans="1:25" ht="14.65" thickBot="1">
      <c r="A52" s="146">
        <v>22</v>
      </c>
      <c r="B52" s="142" t="s">
        <v>78</v>
      </c>
      <c r="C52" s="146" t="s">
        <v>82</v>
      </c>
      <c r="D52" s="146">
        <v>63</v>
      </c>
      <c r="E52" s="146" t="s">
        <v>29</v>
      </c>
      <c r="F52" s="15" t="s">
        <v>30</v>
      </c>
      <c r="G52" s="15" t="s">
        <v>30</v>
      </c>
      <c r="H52" s="15" t="s">
        <v>30</v>
      </c>
      <c r="I52" s="15" t="s">
        <v>30</v>
      </c>
      <c r="J52" s="210"/>
      <c r="K52" s="211"/>
      <c r="L52" s="212"/>
      <c r="M52" s="211"/>
      <c r="N52" s="205"/>
      <c r="O52" s="206">
        <f>IF(RIGHT(S52)="T",(N52),0)</f>
        <v>0</v>
      </c>
      <c r="P52" s="206">
        <f>IF(RIGHT(S52)="U",(N52),0)</f>
        <v>0</v>
      </c>
      <c r="Q52" s="206">
        <f>IF(RIGHT(S52)="C",(N52),0)</f>
        <v>0</v>
      </c>
      <c r="R52" s="206">
        <f>IF(RIGHT(S52)="D",(N52),0)</f>
        <v>0</v>
      </c>
      <c r="S52" s="207"/>
      <c r="T52" s="12"/>
      <c r="U52" s="12"/>
      <c r="V52" s="12"/>
      <c r="W52" s="177"/>
      <c r="X52" s="146" t="s">
        <v>18</v>
      </c>
      <c r="Y52" s="146">
        <v>100</v>
      </c>
    </row>
    <row r="53" spans="1:25">
      <c r="A53" s="146"/>
      <c r="B53" s="14" t="s">
        <v>13</v>
      </c>
      <c r="C53" s="146"/>
      <c r="D53" s="146"/>
      <c r="E53" s="146"/>
      <c r="F53" s="15"/>
      <c r="G53" s="15"/>
      <c r="H53" s="15"/>
      <c r="I53" s="15"/>
      <c r="J53" s="16"/>
      <c r="K53" s="17"/>
      <c r="L53" s="16"/>
      <c r="M53" s="17"/>
      <c r="N53" s="18"/>
      <c r="O53" s="98">
        <f>SUM(O51:O52)</f>
        <v>0</v>
      </c>
      <c r="P53" s="98">
        <f>SUM(P51:P52)</f>
        <v>0</v>
      </c>
      <c r="Q53" s="98">
        <f>SUM(Q51:Q52)</f>
        <v>0</v>
      </c>
      <c r="R53" s="98">
        <f>SUM(R52:R52)</f>
        <v>0</v>
      </c>
      <c r="S53" s="14"/>
      <c r="T53" s="12"/>
      <c r="U53" s="12"/>
      <c r="V53" s="12"/>
      <c r="W53" s="19"/>
      <c r="X53" s="146"/>
      <c r="Y53" s="146"/>
    </row>
    <row r="54" spans="1:25" ht="14.25">
      <c r="W54"/>
      <c r="X54"/>
    </row>
    <row r="55" spans="1:25" ht="14.25">
      <c r="W55"/>
      <c r="X55"/>
    </row>
    <row r="56" spans="1:25" ht="14.25">
      <c r="W56"/>
      <c r="X56"/>
    </row>
    <row r="57" spans="1:25" ht="14.25">
      <c r="W57"/>
      <c r="X57"/>
    </row>
    <row r="58" spans="1:25" ht="14.25">
      <c r="W58"/>
      <c r="X58"/>
    </row>
    <row r="59" spans="1:25" ht="14.25">
      <c r="W59"/>
      <c r="X59"/>
    </row>
    <row r="60" spans="1:25" ht="14.25">
      <c r="W60"/>
      <c r="X60"/>
    </row>
    <row r="61" spans="1:25" ht="14.25">
      <c r="W61"/>
      <c r="X61"/>
    </row>
    <row r="62" spans="1:25" ht="14.25">
      <c r="W62"/>
      <c r="X62"/>
    </row>
    <row r="63" spans="1:25" ht="14.25">
      <c r="W63"/>
      <c r="X63"/>
    </row>
    <row r="64" spans="1:25" ht="14.25">
      <c r="W64"/>
      <c r="X64"/>
    </row>
    <row r="65" spans="3:24" ht="14.25">
      <c r="C65" s="10"/>
      <c r="W65"/>
      <c r="X65"/>
    </row>
    <row r="66" spans="3:24" ht="14.25">
      <c r="C66" s="10"/>
      <c r="W66"/>
      <c r="X66"/>
    </row>
    <row r="67" spans="3:24" ht="14.25">
      <c r="C67" s="10"/>
      <c r="W67"/>
      <c r="X67"/>
    </row>
    <row r="68" spans="3:24" ht="14.25">
      <c r="C68" s="10"/>
      <c r="W68"/>
      <c r="X68"/>
    </row>
    <row r="69" spans="3:24" ht="14.25">
      <c r="C69" s="10"/>
      <c r="W69"/>
      <c r="X69"/>
    </row>
    <row r="70" spans="3:24" ht="14.25">
      <c r="C70" s="10"/>
      <c r="W70"/>
      <c r="X70"/>
    </row>
    <row r="71" spans="3:24" ht="14.25">
      <c r="C71" s="10"/>
      <c r="W71"/>
      <c r="X71"/>
    </row>
    <row r="72" spans="3:24" ht="14.25">
      <c r="C72" s="10"/>
      <c r="W72"/>
      <c r="X72"/>
    </row>
    <row r="73" spans="3:24" ht="14.25">
      <c r="C73" s="10"/>
      <c r="W73"/>
      <c r="X73"/>
    </row>
    <row r="74" spans="3:24" ht="14.25">
      <c r="C74" s="10"/>
      <c r="W74"/>
      <c r="X74"/>
    </row>
    <row r="75" spans="3:24" ht="14.25">
      <c r="C75" s="10"/>
      <c r="W75"/>
      <c r="X75"/>
    </row>
    <row r="76" spans="3:24" ht="14.25">
      <c r="C76" s="10"/>
      <c r="W76"/>
      <c r="X76"/>
    </row>
    <row r="77" spans="3:24" ht="14.25">
      <c r="C77" s="10"/>
      <c r="W77"/>
      <c r="X77"/>
    </row>
    <row r="78" spans="3:24" ht="14.25">
      <c r="C78" s="10"/>
      <c r="W78"/>
      <c r="X78"/>
    </row>
    <row r="79" spans="3:24" ht="14.25">
      <c r="C79" s="10"/>
      <c r="W79"/>
      <c r="X79"/>
    </row>
    <row r="80" spans="3:24" ht="14.25">
      <c r="C80" s="10"/>
      <c r="W80"/>
      <c r="X80"/>
    </row>
    <row r="81" spans="3:24" ht="14.25">
      <c r="C81" s="10"/>
      <c r="W81"/>
      <c r="X81"/>
    </row>
    <row r="82" spans="3:24" ht="14.25">
      <c r="C82" s="10"/>
      <c r="W82"/>
      <c r="X82"/>
    </row>
    <row r="83" spans="3:24" ht="14.25">
      <c r="C83" s="10"/>
      <c r="W83"/>
      <c r="X83"/>
    </row>
    <row r="84" spans="3:24" ht="14.25">
      <c r="C84" s="10"/>
      <c r="W84"/>
      <c r="X84"/>
    </row>
    <row r="85" spans="3:24" ht="14.25">
      <c r="C85" s="10"/>
      <c r="W85"/>
      <c r="X85"/>
    </row>
    <row r="86" spans="3:24" ht="14.25">
      <c r="C86" s="10"/>
      <c r="W86"/>
      <c r="X86"/>
    </row>
    <row r="87" spans="3:24" ht="14.25">
      <c r="C87" s="10"/>
      <c r="W87"/>
      <c r="X87"/>
    </row>
    <row r="88" spans="3:24" ht="14.25">
      <c r="C88" s="10"/>
      <c r="W88"/>
      <c r="X88"/>
    </row>
    <row r="89" spans="3:24" ht="14.25">
      <c r="C89" s="10"/>
      <c r="W89"/>
      <c r="X89"/>
    </row>
    <row r="90" spans="3:24" ht="14.25">
      <c r="C90" s="10"/>
      <c r="W90"/>
      <c r="X90"/>
    </row>
    <row r="91" spans="3:24" ht="14.25">
      <c r="C91" s="10"/>
      <c r="W91"/>
      <c r="X91"/>
    </row>
    <row r="92" spans="3:24" ht="14.25">
      <c r="C92" s="10"/>
      <c r="W92"/>
      <c r="X92"/>
    </row>
    <row r="93" spans="3:24" ht="14.25">
      <c r="C93" s="10"/>
      <c r="W93"/>
      <c r="X93"/>
    </row>
    <row r="94" spans="3:24" ht="14.25">
      <c r="C94" s="10"/>
      <c r="W94"/>
      <c r="X94"/>
    </row>
    <row r="95" spans="3:24" ht="14.25">
      <c r="C95" s="10"/>
      <c r="W95"/>
      <c r="X95"/>
    </row>
    <row r="96" spans="3:24" ht="14.25">
      <c r="C96" s="10"/>
      <c r="W96"/>
      <c r="X96"/>
    </row>
    <row r="97" spans="3:24" ht="14.25">
      <c r="C97" s="10"/>
      <c r="W97"/>
      <c r="X97"/>
    </row>
    <row r="98" spans="3:24" ht="14.25">
      <c r="C98" s="10"/>
      <c r="W98"/>
      <c r="X98"/>
    </row>
    <row r="99" spans="3:24" ht="14.25">
      <c r="C99" s="10"/>
      <c r="W99"/>
      <c r="X99"/>
    </row>
    <row r="100" spans="3:24" ht="14.25">
      <c r="C100" s="10"/>
      <c r="W100"/>
      <c r="X100"/>
    </row>
    <row r="101" spans="3:24" ht="14.25">
      <c r="C101" s="10"/>
      <c r="W101"/>
      <c r="X101"/>
    </row>
    <row r="102" spans="3:24" ht="14.25">
      <c r="C102" s="10"/>
      <c r="W102"/>
      <c r="X102"/>
    </row>
    <row r="103" spans="3:24" ht="14.25">
      <c r="C103" s="10"/>
      <c r="W103"/>
      <c r="X103"/>
    </row>
    <row r="104" spans="3:24" ht="14.25">
      <c r="C104" s="10"/>
      <c r="W104"/>
      <c r="X104"/>
    </row>
    <row r="105" spans="3:24" ht="14.25">
      <c r="C105" s="10"/>
      <c r="W105"/>
      <c r="X105"/>
    </row>
    <row r="106" spans="3:24" ht="14.25">
      <c r="C106" s="10"/>
      <c r="W106"/>
      <c r="X106"/>
    </row>
    <row r="107" spans="3:24" ht="14.25">
      <c r="C107" s="10"/>
      <c r="W107"/>
      <c r="X107"/>
    </row>
    <row r="108" spans="3:24" ht="14.25">
      <c r="C108" s="10"/>
      <c r="W108"/>
      <c r="X108"/>
    </row>
    <row r="109" spans="3:24" ht="14.25">
      <c r="C109" s="10"/>
      <c r="W109"/>
      <c r="X109"/>
    </row>
    <row r="110" spans="3:24" ht="14.25">
      <c r="C110" s="10"/>
      <c r="W110"/>
      <c r="X110"/>
    </row>
    <row r="111" spans="3:24" ht="14.25">
      <c r="C111" s="10"/>
      <c r="W111"/>
      <c r="X111"/>
    </row>
    <row r="112" spans="3:24" ht="14.25">
      <c r="C112" s="10"/>
      <c r="W112"/>
      <c r="X112"/>
    </row>
    <row r="113" spans="3:24" ht="14.25">
      <c r="C113" s="10"/>
      <c r="W113"/>
      <c r="X113"/>
    </row>
    <row r="114" spans="3:24" ht="14.25">
      <c r="C114" s="10"/>
      <c r="W114"/>
      <c r="X114"/>
    </row>
    <row r="115" spans="3:24" ht="14.25">
      <c r="C115" s="10"/>
      <c r="W115"/>
      <c r="X115"/>
    </row>
    <row r="116" spans="3:24" ht="14.25">
      <c r="C116" s="10"/>
      <c r="W116"/>
      <c r="X116"/>
    </row>
    <row r="117" spans="3:24" ht="14.25">
      <c r="C117" s="10"/>
      <c r="W117"/>
      <c r="X117"/>
    </row>
    <row r="118" spans="3:24" ht="14.25">
      <c r="C118" s="10"/>
      <c r="W118"/>
      <c r="X118"/>
    </row>
    <row r="119" spans="3:24" ht="14.25">
      <c r="C119" s="10"/>
      <c r="W119"/>
      <c r="X119"/>
    </row>
    <row r="120" spans="3:24" ht="14.25">
      <c r="C120" s="10"/>
      <c r="W120"/>
      <c r="X120"/>
    </row>
    <row r="121" spans="3:24" ht="14.25">
      <c r="C121" s="10"/>
      <c r="W121"/>
      <c r="X121"/>
    </row>
    <row r="122" spans="3:24" ht="14.25">
      <c r="C122" s="10"/>
      <c r="W122"/>
      <c r="X122"/>
    </row>
    <row r="123" spans="3:24" ht="14.25">
      <c r="C123" s="10"/>
      <c r="W123"/>
      <c r="X123"/>
    </row>
    <row r="124" spans="3:24" ht="14.25">
      <c r="C124" s="10"/>
      <c r="W124"/>
      <c r="X124"/>
    </row>
    <row r="125" spans="3:24" ht="14.25">
      <c r="C125" s="10"/>
      <c r="W125"/>
      <c r="X125"/>
    </row>
    <row r="126" spans="3:24" ht="14.25">
      <c r="C126" s="10"/>
      <c r="W126"/>
      <c r="X126"/>
    </row>
    <row r="127" spans="3:24" ht="14.25">
      <c r="C127" s="10"/>
      <c r="W127"/>
      <c r="X127"/>
    </row>
    <row r="128" spans="3:24" ht="14.25">
      <c r="C128" s="10"/>
      <c r="W128"/>
      <c r="X128"/>
    </row>
    <row r="129" spans="3:24" ht="14.25">
      <c r="C129" s="10"/>
      <c r="W129"/>
      <c r="X129"/>
    </row>
    <row r="130" spans="3:24" ht="14.25">
      <c r="C130" s="10"/>
      <c r="W130"/>
      <c r="X130"/>
    </row>
    <row r="131" spans="3:24" ht="14.25">
      <c r="C131" s="10"/>
      <c r="W131"/>
      <c r="X131"/>
    </row>
    <row r="132" spans="3:24" ht="14.25">
      <c r="C132" s="10"/>
      <c r="W132"/>
      <c r="X132"/>
    </row>
    <row r="133" spans="3:24" ht="14.25">
      <c r="C133" s="10"/>
      <c r="W133"/>
      <c r="X133"/>
    </row>
    <row r="134" spans="3:24" ht="14.25">
      <c r="C134" s="10"/>
      <c r="W134"/>
      <c r="X134"/>
    </row>
    <row r="135" spans="3:24" ht="14.25">
      <c r="C135" s="10"/>
      <c r="W135"/>
      <c r="X135"/>
    </row>
    <row r="136" spans="3:24" ht="14.25">
      <c r="C136" s="10"/>
      <c r="W136"/>
      <c r="X136"/>
    </row>
    <row r="137" spans="3:24" ht="14.25">
      <c r="C137" s="10"/>
      <c r="W137"/>
      <c r="X137"/>
    </row>
    <row r="138" spans="3:24" ht="14.25">
      <c r="C138" s="10"/>
      <c r="W138"/>
      <c r="X138"/>
    </row>
    <row r="139" spans="3:24" ht="14.25">
      <c r="C139" s="10"/>
      <c r="W139"/>
      <c r="X139"/>
    </row>
    <row r="140" spans="3:24" ht="14.25">
      <c r="C140" s="10"/>
      <c r="W140"/>
      <c r="X140"/>
    </row>
    <row r="141" spans="3:24" ht="14.25">
      <c r="C141" s="10"/>
      <c r="W141"/>
      <c r="X141"/>
    </row>
    <row r="142" spans="3:24" ht="14.25">
      <c r="C142" s="10"/>
      <c r="W142"/>
      <c r="X142"/>
    </row>
    <row r="143" spans="3:24" ht="14.25">
      <c r="C143" s="10"/>
      <c r="W143"/>
      <c r="X143"/>
    </row>
    <row r="144" spans="3:24" ht="14.25">
      <c r="C144" s="10"/>
      <c r="W144"/>
      <c r="X144"/>
    </row>
    <row r="145" spans="3:24" ht="14.25">
      <c r="C145" s="10"/>
      <c r="W145"/>
      <c r="X145"/>
    </row>
    <row r="146" spans="3:24" ht="14.25">
      <c r="C146" s="10"/>
      <c r="W146"/>
      <c r="X146"/>
    </row>
    <row r="147" spans="3:24" ht="14.25">
      <c r="C147" s="10"/>
      <c r="W147"/>
      <c r="X147"/>
    </row>
    <row r="148" spans="3:24" ht="14.25">
      <c r="C148" s="10"/>
      <c r="W148"/>
      <c r="X148"/>
    </row>
    <row r="149" spans="3:24" ht="14.25">
      <c r="C149" s="10"/>
      <c r="W149"/>
      <c r="X149"/>
    </row>
    <row r="150" spans="3:24" ht="14.25">
      <c r="C150" s="10"/>
      <c r="W150"/>
      <c r="X150"/>
    </row>
    <row r="151" spans="3:24" ht="14.25">
      <c r="C151" s="10"/>
      <c r="W151"/>
      <c r="X151"/>
    </row>
    <row r="152" spans="3:24" ht="14.25">
      <c r="C152" s="10"/>
      <c r="W152"/>
      <c r="X152"/>
    </row>
    <row r="153" spans="3:24" ht="14.25">
      <c r="C153" s="10"/>
      <c r="W153"/>
      <c r="X153"/>
    </row>
    <row r="154" spans="3:24" ht="14.25">
      <c r="C154" s="10"/>
      <c r="W154"/>
      <c r="X154"/>
    </row>
    <row r="155" spans="3:24" ht="14.25">
      <c r="C155" s="10"/>
      <c r="W155"/>
      <c r="X155"/>
    </row>
    <row r="156" spans="3:24" ht="14.25">
      <c r="C156" s="10"/>
      <c r="W156"/>
      <c r="X156"/>
    </row>
    <row r="157" spans="3:24" ht="14.25">
      <c r="C157" s="10"/>
      <c r="W157"/>
      <c r="X157"/>
    </row>
    <row r="158" spans="3:24" ht="14.25">
      <c r="C158" s="10"/>
      <c r="W158"/>
      <c r="X158"/>
    </row>
    <row r="159" spans="3:24" ht="14.25">
      <c r="C159" s="10"/>
      <c r="W159"/>
      <c r="X159"/>
    </row>
    <row r="160" spans="3:24" ht="14.25">
      <c r="C160" s="10"/>
      <c r="W160"/>
      <c r="X160"/>
    </row>
    <row r="161" spans="3:24" ht="14.25">
      <c r="C161" s="10"/>
      <c r="W161"/>
      <c r="X161"/>
    </row>
    <row r="162" spans="3:24" ht="14.25">
      <c r="C162" s="10"/>
      <c r="W162"/>
      <c r="X162"/>
    </row>
    <row r="163" spans="3:24" ht="14.25">
      <c r="C163" s="10"/>
      <c r="W163"/>
      <c r="X163"/>
    </row>
    <row r="164" spans="3:24" ht="14.25">
      <c r="C164" s="10"/>
      <c r="W164"/>
      <c r="X164"/>
    </row>
    <row r="165" spans="3:24" ht="14.25">
      <c r="C165" s="10"/>
      <c r="W165"/>
      <c r="X165"/>
    </row>
    <row r="166" spans="3:24" ht="14.25">
      <c r="C166" s="10"/>
      <c r="W166"/>
      <c r="X166"/>
    </row>
    <row r="167" spans="3:24" ht="14.25">
      <c r="C167" s="10"/>
      <c r="W167"/>
      <c r="X167"/>
    </row>
    <row r="168" spans="3:24" ht="14.25">
      <c r="C168" s="10"/>
      <c r="W168"/>
      <c r="X168"/>
    </row>
    <row r="169" spans="3:24" ht="14.25">
      <c r="C169" s="10"/>
      <c r="W169"/>
      <c r="X169"/>
    </row>
    <row r="170" spans="3:24" ht="14.25">
      <c r="C170" s="10"/>
      <c r="W170"/>
      <c r="X170"/>
    </row>
    <row r="171" spans="3:24" ht="14.25">
      <c r="C171" s="10"/>
      <c r="W171"/>
      <c r="X171"/>
    </row>
    <row r="172" spans="3:24" ht="14.25">
      <c r="C172" s="10"/>
      <c r="W172"/>
      <c r="X172"/>
    </row>
    <row r="173" spans="3:24" ht="14.25">
      <c r="C173" s="10"/>
      <c r="W173"/>
      <c r="X173"/>
    </row>
    <row r="174" spans="3:24" ht="14.25">
      <c r="C174" s="10"/>
      <c r="W174"/>
      <c r="X174"/>
    </row>
    <row r="175" spans="3:24" ht="14.25">
      <c r="C175" s="10"/>
      <c r="W175"/>
      <c r="X175"/>
    </row>
    <row r="176" spans="3:24" ht="14.25">
      <c r="C176" s="10"/>
      <c r="W176"/>
      <c r="X176"/>
    </row>
    <row r="177" spans="3:24" ht="14.25">
      <c r="C177" s="10"/>
      <c r="W177"/>
      <c r="X177"/>
    </row>
    <row r="178" spans="3:24" ht="14.25">
      <c r="C178" s="10"/>
      <c r="W178"/>
      <c r="X178"/>
    </row>
    <row r="179" spans="3:24" ht="14.25">
      <c r="C179" s="10"/>
      <c r="W179"/>
      <c r="X179"/>
    </row>
    <row r="180" spans="3:24" ht="14.25">
      <c r="C180" s="10"/>
      <c r="W180"/>
      <c r="X180"/>
    </row>
    <row r="181" spans="3:24" ht="14.25">
      <c r="C181" s="10"/>
      <c r="W181"/>
      <c r="X181"/>
    </row>
    <row r="182" spans="3:24" ht="14.25">
      <c r="C182" s="10"/>
      <c r="W182"/>
      <c r="X182"/>
    </row>
    <row r="183" spans="3:24" ht="14.25">
      <c r="C183" s="10"/>
      <c r="W183"/>
      <c r="X183"/>
    </row>
    <row r="184" spans="3:24" ht="14.25">
      <c r="C184" s="10"/>
      <c r="W184"/>
      <c r="X184"/>
    </row>
    <row r="185" spans="3:24" ht="14.25">
      <c r="C185" s="10"/>
      <c r="W185"/>
      <c r="X185"/>
    </row>
    <row r="186" spans="3:24" ht="14.25">
      <c r="C186" s="10"/>
      <c r="W186"/>
      <c r="X186"/>
    </row>
    <row r="187" spans="3:24" ht="14.25">
      <c r="C187" s="10"/>
      <c r="W187"/>
      <c r="X187"/>
    </row>
    <row r="188" spans="3:24" ht="14.25">
      <c r="C188" s="10"/>
      <c r="W188"/>
      <c r="X188"/>
    </row>
    <row r="189" spans="3:24" ht="14.25">
      <c r="C189" s="10"/>
      <c r="W189"/>
      <c r="X189"/>
    </row>
    <row r="190" spans="3:24" ht="14.25">
      <c r="C190" s="10"/>
      <c r="W190"/>
      <c r="X190"/>
    </row>
    <row r="191" spans="3:24" ht="14.25">
      <c r="C191" s="10"/>
      <c r="W191"/>
      <c r="X191"/>
    </row>
    <row r="192" spans="3:24" ht="14.25">
      <c r="C192" s="10"/>
      <c r="W192"/>
      <c r="X192"/>
    </row>
    <row r="193" spans="3:24" ht="14.25">
      <c r="C193" s="10"/>
      <c r="W193"/>
      <c r="X193"/>
    </row>
    <row r="194" spans="3:24" ht="14.25">
      <c r="C194" s="10"/>
      <c r="W194"/>
      <c r="X194"/>
    </row>
    <row r="195" spans="3:24" ht="14.25">
      <c r="C195" s="10"/>
      <c r="W195"/>
      <c r="X195"/>
    </row>
    <row r="196" spans="3:24" ht="14.25">
      <c r="C196" s="10"/>
      <c r="W196"/>
      <c r="X196"/>
    </row>
    <row r="197" spans="3:24" ht="14.25">
      <c r="C197" s="10"/>
      <c r="W197"/>
      <c r="X197"/>
    </row>
    <row r="198" spans="3:24" ht="14.25">
      <c r="C198" s="10"/>
      <c r="W198"/>
      <c r="X198"/>
    </row>
    <row r="199" spans="3:24" ht="14.25">
      <c r="C199" s="10"/>
      <c r="W199"/>
      <c r="X199"/>
    </row>
    <row r="200" spans="3:24" ht="14.25">
      <c r="C200" s="10"/>
      <c r="W200"/>
      <c r="X200"/>
    </row>
    <row r="201" spans="3:24" ht="14.25">
      <c r="C201" s="10"/>
      <c r="W201"/>
      <c r="X201"/>
    </row>
    <row r="202" spans="3:24" ht="14.25">
      <c r="C202" s="10"/>
      <c r="W202"/>
      <c r="X202"/>
    </row>
    <row r="203" spans="3:24" ht="14.25">
      <c r="C203" s="10"/>
      <c r="W203"/>
      <c r="X203"/>
    </row>
    <row r="204" spans="3:24" ht="14.25">
      <c r="C204" s="10"/>
      <c r="W204"/>
      <c r="X204"/>
    </row>
    <row r="205" spans="3:24" ht="14.25">
      <c r="C205" s="10"/>
      <c r="W205"/>
      <c r="X205"/>
    </row>
    <row r="206" spans="3:24" ht="14.25">
      <c r="C206" s="10"/>
      <c r="W206"/>
      <c r="X206"/>
    </row>
    <row r="207" spans="3:24" ht="14.25">
      <c r="C207" s="10"/>
      <c r="W207"/>
      <c r="X207"/>
    </row>
    <row r="208" spans="3:24" ht="14.25">
      <c r="C208" s="10"/>
      <c r="W208"/>
      <c r="X208"/>
    </row>
    <row r="209" spans="3:24" ht="14.25">
      <c r="C209" s="10"/>
      <c r="W209"/>
      <c r="X209"/>
    </row>
    <row r="210" spans="3:24" ht="14.25">
      <c r="C210" s="10"/>
      <c r="W210"/>
      <c r="X210"/>
    </row>
    <row r="211" spans="3:24" ht="14.25">
      <c r="C211" s="10"/>
      <c r="W211"/>
      <c r="X211"/>
    </row>
    <row r="212" spans="3:24" ht="14.25">
      <c r="C212" s="10"/>
      <c r="W212"/>
      <c r="X212"/>
    </row>
    <row r="213" spans="3:24" ht="14.25">
      <c r="C213" s="10"/>
      <c r="W213"/>
      <c r="X213"/>
    </row>
    <row r="214" spans="3:24" ht="14.25">
      <c r="C214" s="10"/>
      <c r="W214"/>
      <c r="X214"/>
    </row>
    <row r="215" spans="3:24" ht="14.25">
      <c r="C215" s="10"/>
      <c r="W215"/>
      <c r="X215"/>
    </row>
    <row r="216" spans="3:24" ht="14.25">
      <c r="C216" s="10"/>
      <c r="W216"/>
      <c r="X216"/>
    </row>
    <row r="217" spans="3:24" ht="14.25">
      <c r="C217" s="10"/>
      <c r="W217"/>
      <c r="X217"/>
    </row>
    <row r="218" spans="3:24" ht="14.25">
      <c r="C218" s="10"/>
      <c r="W218"/>
      <c r="X218"/>
    </row>
    <row r="219" spans="3:24" ht="14.25">
      <c r="C219" s="10"/>
      <c r="W219"/>
      <c r="X219"/>
    </row>
    <row r="220" spans="3:24" ht="14.25">
      <c r="C220" s="10"/>
      <c r="W220"/>
      <c r="X220"/>
    </row>
    <row r="221" spans="3:24" ht="14.25">
      <c r="C221" s="10"/>
      <c r="W221"/>
      <c r="X221"/>
    </row>
    <row r="222" spans="3:24" ht="14.25">
      <c r="C222" s="10"/>
      <c r="W222"/>
      <c r="X222"/>
    </row>
    <row r="223" spans="3:24" ht="14.25">
      <c r="C223" s="10"/>
      <c r="W223"/>
      <c r="X223"/>
    </row>
    <row r="224" spans="3:24" ht="14.25">
      <c r="C224" s="10"/>
      <c r="W224"/>
      <c r="X224"/>
    </row>
    <row r="225" spans="3:24" ht="14.25">
      <c r="C225" s="10"/>
      <c r="W225"/>
      <c r="X225"/>
    </row>
    <row r="226" spans="3:24" ht="14.25">
      <c r="C226" s="10"/>
      <c r="W226"/>
      <c r="X226"/>
    </row>
    <row r="227" spans="3:24" ht="14.25">
      <c r="C227" s="10"/>
      <c r="W227"/>
      <c r="X227"/>
    </row>
    <row r="228" spans="3:24" ht="14.25">
      <c r="C228" s="10"/>
      <c r="W228"/>
      <c r="X228"/>
    </row>
    <row r="229" spans="3:24" ht="14.25">
      <c r="C229" s="10"/>
      <c r="W229"/>
      <c r="X229"/>
    </row>
    <row r="230" spans="3:24" ht="14.25">
      <c r="C230" s="10"/>
      <c r="W230"/>
      <c r="X230"/>
    </row>
    <row r="231" spans="3:24" ht="14.25">
      <c r="C231" s="10"/>
      <c r="W231"/>
      <c r="X231"/>
    </row>
    <row r="232" spans="3:24" ht="14.25">
      <c r="C232" s="10"/>
      <c r="W232"/>
      <c r="X232"/>
    </row>
    <row r="233" spans="3:24" ht="14.25">
      <c r="C233" s="10"/>
      <c r="W233"/>
      <c r="X233"/>
    </row>
    <row r="234" spans="3:24" ht="14.25">
      <c r="C234" s="10"/>
      <c r="W234"/>
      <c r="X234"/>
    </row>
    <row r="235" spans="3:24" ht="14.25">
      <c r="C235" s="10"/>
      <c r="W235"/>
      <c r="X235"/>
    </row>
    <row r="236" spans="3:24" ht="14.25">
      <c r="C236" s="10"/>
      <c r="W236"/>
      <c r="X236"/>
    </row>
    <row r="237" spans="3:24" ht="14.25">
      <c r="C237" s="10"/>
      <c r="W237"/>
      <c r="X237"/>
    </row>
    <row r="238" spans="3:24" ht="14.25">
      <c r="C238" s="10"/>
      <c r="W238"/>
      <c r="X238"/>
    </row>
    <row r="239" spans="3:24" ht="14.25">
      <c r="C239" s="10"/>
      <c r="W239"/>
      <c r="X239"/>
    </row>
    <row r="240" spans="3:24" ht="14.25">
      <c r="C240" s="10"/>
      <c r="W240"/>
      <c r="X240"/>
    </row>
    <row r="241" spans="3:24" ht="14.25">
      <c r="C241" s="10"/>
      <c r="W241"/>
      <c r="X241"/>
    </row>
    <row r="242" spans="3:24" ht="14.25">
      <c r="C242" s="10"/>
      <c r="W242"/>
      <c r="X242"/>
    </row>
    <row r="243" spans="3:24" ht="14.25">
      <c r="C243" s="10"/>
      <c r="W243"/>
      <c r="X243"/>
    </row>
    <row r="244" spans="3:24" ht="14.25">
      <c r="C244" s="10"/>
      <c r="W244"/>
      <c r="X244"/>
    </row>
    <row r="245" spans="3:24" ht="14.25">
      <c r="C245" s="10"/>
      <c r="W245"/>
      <c r="X245"/>
    </row>
    <row r="246" spans="3:24" ht="14.25">
      <c r="C246" s="10"/>
      <c r="W246"/>
      <c r="X246"/>
    </row>
    <row r="247" spans="3:24" ht="14.25">
      <c r="C247" s="10"/>
      <c r="W247"/>
      <c r="X247"/>
    </row>
    <row r="248" spans="3:24" ht="14.25">
      <c r="C248" s="10"/>
      <c r="W248"/>
      <c r="X248"/>
    </row>
    <row r="249" spans="3:24" ht="14.25">
      <c r="C249" s="10"/>
      <c r="W249"/>
      <c r="X249"/>
    </row>
    <row r="250" spans="3:24" ht="14.25">
      <c r="C250" s="10"/>
      <c r="W250"/>
      <c r="X250"/>
    </row>
    <row r="251" spans="3:24" ht="14.25">
      <c r="C251" s="10"/>
      <c r="W251"/>
      <c r="X251"/>
    </row>
    <row r="252" spans="3:24" ht="14.25">
      <c r="C252" s="10"/>
      <c r="W252"/>
      <c r="X252"/>
    </row>
    <row r="253" spans="3:24" ht="14.25">
      <c r="C253" s="10"/>
      <c r="W253"/>
      <c r="X253"/>
    </row>
    <row r="254" spans="3:24" ht="14.25">
      <c r="C254" s="10"/>
      <c r="W254"/>
      <c r="X254"/>
    </row>
    <row r="255" spans="3:24" ht="14.25">
      <c r="C255" s="10"/>
      <c r="W255"/>
      <c r="X255"/>
    </row>
    <row r="256" spans="3:24" ht="14.25">
      <c r="C256" s="10"/>
      <c r="W256"/>
      <c r="X256"/>
    </row>
    <row r="257" spans="3:24" ht="14.25">
      <c r="C257" s="10"/>
      <c r="W257"/>
      <c r="X257"/>
    </row>
    <row r="258" spans="3:24" ht="14.25">
      <c r="C258" s="10"/>
      <c r="W258"/>
      <c r="X258"/>
    </row>
    <row r="259" spans="3:24" ht="14.25">
      <c r="C259" s="10"/>
      <c r="W259"/>
      <c r="X259"/>
    </row>
    <row r="260" spans="3:24" ht="14.25">
      <c r="C260" s="10"/>
      <c r="W260"/>
      <c r="X260"/>
    </row>
    <row r="261" spans="3:24" ht="14.25">
      <c r="C261" s="10"/>
      <c r="W261"/>
      <c r="X261"/>
    </row>
    <row r="262" spans="3:24" ht="14.25">
      <c r="C262" s="10"/>
      <c r="W262"/>
      <c r="X262"/>
    </row>
    <row r="263" spans="3:24" ht="14.25">
      <c r="C263" s="10"/>
      <c r="W263"/>
      <c r="X263"/>
    </row>
    <row r="264" spans="3:24" ht="14.25">
      <c r="C264" s="10"/>
      <c r="W264"/>
      <c r="X264"/>
    </row>
    <row r="265" spans="3:24" ht="14.25">
      <c r="C265" s="10"/>
      <c r="W265"/>
      <c r="X265"/>
    </row>
    <row r="266" spans="3:24" ht="14.25">
      <c r="C266" s="10"/>
      <c r="W266"/>
      <c r="X266"/>
    </row>
    <row r="267" spans="3:24" ht="14.25">
      <c r="C267" s="10"/>
      <c r="W267"/>
      <c r="X267"/>
    </row>
    <row r="268" spans="3:24" ht="14.25">
      <c r="C268" s="10"/>
      <c r="W268"/>
      <c r="X268"/>
    </row>
    <row r="269" spans="3:24" ht="14.25">
      <c r="C269" s="10"/>
      <c r="W269"/>
      <c r="X269"/>
    </row>
    <row r="270" spans="3:24" ht="14.25">
      <c r="C270" s="10"/>
      <c r="W270"/>
      <c r="X270"/>
    </row>
    <row r="271" spans="3:24" ht="14.25">
      <c r="C271" s="10"/>
      <c r="W271"/>
      <c r="X271"/>
    </row>
    <row r="272" spans="3:24" ht="14.25">
      <c r="C272" s="10"/>
      <c r="W272"/>
      <c r="X272"/>
    </row>
    <row r="273" spans="3:24" ht="14.25">
      <c r="C273" s="10"/>
      <c r="W273"/>
      <c r="X273"/>
    </row>
    <row r="274" spans="3:24" ht="14.25">
      <c r="C274" s="10"/>
      <c r="W274"/>
      <c r="X274"/>
    </row>
    <row r="275" spans="3:24" ht="14.25">
      <c r="C275" s="10"/>
      <c r="W275"/>
      <c r="X275"/>
    </row>
    <row r="276" spans="3:24" ht="14.25">
      <c r="C276" s="10"/>
      <c r="W276"/>
      <c r="X276"/>
    </row>
    <row r="277" spans="3:24" ht="14.25">
      <c r="C277" s="10"/>
      <c r="W277"/>
      <c r="X277"/>
    </row>
    <row r="278" spans="3:24" ht="14.25">
      <c r="C278" s="10"/>
      <c r="W278"/>
      <c r="X278"/>
    </row>
    <row r="279" spans="3:24" ht="14.25">
      <c r="C279" s="10"/>
      <c r="W279"/>
      <c r="X279"/>
    </row>
    <row r="280" spans="3:24" ht="14.25">
      <c r="C280" s="10"/>
      <c r="W280"/>
      <c r="X280"/>
    </row>
    <row r="281" spans="3:24" ht="14.25">
      <c r="C281" s="10"/>
      <c r="W281"/>
      <c r="X281"/>
    </row>
    <row r="282" spans="3:24" ht="14.25">
      <c r="C282" s="10"/>
      <c r="W282"/>
      <c r="X282"/>
    </row>
    <row r="283" spans="3:24" ht="14.25">
      <c r="C283" s="10"/>
      <c r="W283"/>
      <c r="X283"/>
    </row>
    <row r="284" spans="3:24" ht="14.25">
      <c r="C284" s="10"/>
      <c r="W284"/>
      <c r="X284"/>
    </row>
    <row r="285" spans="3:24" ht="14.25">
      <c r="C285" s="10"/>
      <c r="W285"/>
      <c r="X285"/>
    </row>
    <row r="286" spans="3:24" ht="14.25">
      <c r="C286" s="10"/>
      <c r="W286"/>
      <c r="X286"/>
    </row>
    <row r="287" spans="3:24" ht="14.25">
      <c r="C287" s="10"/>
      <c r="W287"/>
      <c r="X287"/>
    </row>
    <row r="288" spans="3:24" ht="14.25">
      <c r="C288" s="10"/>
      <c r="W288"/>
      <c r="X288"/>
    </row>
    <row r="289" spans="3:24" ht="14.25">
      <c r="C289" s="10"/>
      <c r="W289"/>
      <c r="X289"/>
    </row>
    <row r="290" spans="3:24" ht="14.25">
      <c r="C290" s="10"/>
      <c r="W290"/>
      <c r="X290"/>
    </row>
    <row r="291" spans="3:24" ht="14.25">
      <c r="C291" s="10"/>
      <c r="W291"/>
      <c r="X291"/>
    </row>
    <row r="292" spans="3:24" ht="14.25">
      <c r="C292" s="10"/>
      <c r="W292"/>
      <c r="X292"/>
    </row>
    <row r="293" spans="3:24" ht="14.25">
      <c r="C293" s="10"/>
      <c r="W293"/>
      <c r="X293"/>
    </row>
    <row r="294" spans="3:24" ht="14.25">
      <c r="C294" s="10"/>
      <c r="W294"/>
      <c r="X294"/>
    </row>
    <row r="295" spans="3:24" ht="14.25">
      <c r="C295" s="10"/>
      <c r="W295"/>
      <c r="X295"/>
    </row>
    <row r="296" spans="3:24" ht="14.25">
      <c r="C296" s="10"/>
      <c r="W296"/>
      <c r="X296"/>
    </row>
    <row r="297" spans="3:24" ht="14.25">
      <c r="C297" s="10"/>
      <c r="W297"/>
      <c r="X297"/>
    </row>
    <row r="298" spans="3:24" ht="14.25">
      <c r="C298" s="10"/>
      <c r="W298"/>
      <c r="X298"/>
    </row>
    <row r="299" spans="3:24" ht="14.25">
      <c r="C299" s="10"/>
      <c r="W299"/>
      <c r="X299"/>
    </row>
    <row r="300" spans="3:24" ht="14.25">
      <c r="C300" s="10"/>
      <c r="W300"/>
      <c r="X300"/>
    </row>
    <row r="301" spans="3:24" ht="14.25">
      <c r="C301" s="10"/>
      <c r="W301"/>
      <c r="X301"/>
    </row>
    <row r="302" spans="3:24" ht="14.25">
      <c r="C302" s="10"/>
      <c r="W302"/>
      <c r="X302"/>
    </row>
    <row r="303" spans="3:24" ht="14.25">
      <c r="C303" s="10"/>
      <c r="W303"/>
      <c r="X303"/>
    </row>
    <row r="304" spans="3:24" ht="14.25">
      <c r="C304" s="10"/>
      <c r="W304"/>
      <c r="X304"/>
    </row>
    <row r="305" spans="3:24" ht="14.25">
      <c r="C305" s="10"/>
      <c r="W305"/>
      <c r="X305"/>
    </row>
    <row r="306" spans="3:24" ht="14.25">
      <c r="C306" s="10"/>
      <c r="W306"/>
      <c r="X306"/>
    </row>
    <row r="307" spans="3:24" ht="14.25">
      <c r="C307" s="10"/>
      <c r="W307"/>
      <c r="X307"/>
    </row>
    <row r="308" spans="3:24" ht="14.25">
      <c r="C308" s="10"/>
      <c r="W308"/>
      <c r="X308"/>
    </row>
    <row r="309" spans="3:24" ht="14.25">
      <c r="C309" s="10"/>
      <c r="W309"/>
      <c r="X309"/>
    </row>
    <row r="310" spans="3:24" ht="14.25">
      <c r="C310" s="10"/>
      <c r="W310"/>
      <c r="X310"/>
    </row>
    <row r="311" spans="3:24" ht="14.25">
      <c r="C311" s="10"/>
      <c r="W311"/>
      <c r="X311"/>
    </row>
    <row r="312" spans="3:24" ht="14.25">
      <c r="C312" s="10"/>
      <c r="W312"/>
      <c r="X312"/>
    </row>
    <row r="313" spans="3:24" ht="14.25">
      <c r="C313" s="10"/>
      <c r="W313"/>
      <c r="X313"/>
    </row>
    <row r="314" spans="3:24" ht="14.25">
      <c r="C314" s="10"/>
      <c r="W314"/>
      <c r="X314"/>
    </row>
    <row r="315" spans="3:24" ht="14.25">
      <c r="C315" s="10"/>
      <c r="W315"/>
      <c r="X315"/>
    </row>
    <row r="316" spans="3:24" ht="14.25">
      <c r="C316" s="10"/>
      <c r="W316"/>
      <c r="X316"/>
    </row>
    <row r="317" spans="3:24" ht="14.25">
      <c r="C317" s="10"/>
      <c r="W317"/>
      <c r="X317"/>
    </row>
    <row r="318" spans="3:24" ht="14.25">
      <c r="C318" s="10"/>
      <c r="W318"/>
      <c r="X318"/>
    </row>
    <row r="319" spans="3:24" ht="14.25">
      <c r="C319" s="10"/>
      <c r="W319"/>
      <c r="X319"/>
    </row>
    <row r="320" spans="3:24" ht="14.25">
      <c r="C320" s="10"/>
      <c r="W320"/>
      <c r="X320"/>
    </row>
    <row r="321" spans="3:24" ht="14.25">
      <c r="C321" s="10"/>
      <c r="W321"/>
      <c r="X321"/>
    </row>
    <row r="322" spans="3:24" ht="14.25">
      <c r="C322" s="10"/>
      <c r="W322"/>
      <c r="X322"/>
    </row>
    <row r="323" spans="3:24" ht="14.25">
      <c r="C323" s="10"/>
      <c r="W323"/>
      <c r="X323"/>
    </row>
    <row r="324" spans="3:24" ht="14.25">
      <c r="C324" s="10"/>
      <c r="W324"/>
      <c r="X324"/>
    </row>
    <row r="325" spans="3:24" ht="14.25">
      <c r="C325" s="10"/>
      <c r="W325"/>
      <c r="X325"/>
    </row>
    <row r="326" spans="3:24" ht="14.25">
      <c r="C326" s="10"/>
      <c r="W326"/>
      <c r="X326"/>
    </row>
    <row r="327" spans="3:24" ht="14.25">
      <c r="C327" s="10"/>
      <c r="W327"/>
      <c r="X327"/>
    </row>
    <row r="328" spans="3:24" ht="14.25">
      <c r="C328" s="10"/>
      <c r="W328"/>
      <c r="X328"/>
    </row>
    <row r="329" spans="3:24" ht="14.25">
      <c r="C329" s="10"/>
      <c r="W329"/>
      <c r="X329"/>
    </row>
    <row r="330" spans="3:24" ht="14.25">
      <c r="C330" s="10"/>
      <c r="W330"/>
      <c r="X330"/>
    </row>
    <row r="331" spans="3:24" ht="14.25">
      <c r="C331" s="10"/>
      <c r="W331"/>
      <c r="X331"/>
    </row>
    <row r="332" spans="3:24" ht="14.25">
      <c r="C332" s="10"/>
      <c r="W332"/>
      <c r="X332"/>
    </row>
    <row r="333" spans="3:24" ht="14.25">
      <c r="C333" s="10"/>
      <c r="W333"/>
      <c r="X333"/>
    </row>
    <row r="334" spans="3:24" ht="14.25">
      <c r="C334" s="10"/>
      <c r="W334"/>
      <c r="X334"/>
    </row>
    <row r="335" spans="3:24" ht="14.25">
      <c r="C335" s="10"/>
      <c r="W335"/>
      <c r="X335"/>
    </row>
    <row r="336" spans="3:24" ht="14.25">
      <c r="C336" s="10"/>
      <c r="W336"/>
      <c r="X336"/>
    </row>
    <row r="337" spans="3:24" ht="14.25">
      <c r="C337" s="10"/>
      <c r="W337"/>
      <c r="X337"/>
    </row>
    <row r="338" spans="3:24" ht="14.25">
      <c r="C338" s="10"/>
      <c r="W338"/>
      <c r="X338"/>
    </row>
    <row r="339" spans="3:24" ht="14.25">
      <c r="C339" s="10"/>
      <c r="W339"/>
      <c r="X339"/>
    </row>
    <row r="340" spans="3:24" ht="14.25">
      <c r="C340" s="10"/>
      <c r="W340"/>
      <c r="X340"/>
    </row>
    <row r="341" spans="3:24" ht="14.25">
      <c r="C341" s="10"/>
      <c r="W341"/>
      <c r="X341"/>
    </row>
    <row r="342" spans="3:24" ht="14.25">
      <c r="C342" s="10"/>
      <c r="W342"/>
      <c r="X342"/>
    </row>
    <row r="343" spans="3:24" ht="14.25">
      <c r="C343" s="10"/>
      <c r="W343"/>
      <c r="X343"/>
    </row>
    <row r="344" spans="3:24" ht="14.25">
      <c r="C344" s="10"/>
      <c r="W344"/>
      <c r="X344"/>
    </row>
    <row r="345" spans="3:24" ht="14.25">
      <c r="C345" s="10"/>
      <c r="W345"/>
      <c r="X345"/>
    </row>
    <row r="346" spans="3:24" ht="14.25">
      <c r="C346" s="10"/>
      <c r="W346"/>
      <c r="X346"/>
    </row>
    <row r="347" spans="3:24" ht="14.25">
      <c r="C347" s="10"/>
      <c r="W347"/>
      <c r="X347"/>
    </row>
    <row r="348" spans="3:24" ht="14.25">
      <c r="C348" s="10"/>
      <c r="W348"/>
      <c r="X348"/>
    </row>
    <row r="349" spans="3:24" ht="14.25">
      <c r="C349" s="10"/>
      <c r="W349"/>
      <c r="X349"/>
    </row>
    <row r="350" spans="3:24" ht="14.25">
      <c r="C350" s="10"/>
      <c r="W350"/>
      <c r="X350"/>
    </row>
    <row r="351" spans="3:24" ht="14.25">
      <c r="C351" s="10"/>
      <c r="W351"/>
      <c r="X351"/>
    </row>
    <row r="352" spans="3:24" ht="14.25">
      <c r="C352" s="10"/>
      <c r="W352"/>
      <c r="X352"/>
    </row>
    <row r="353" spans="3:24" ht="14.25">
      <c r="C353" s="10"/>
      <c r="W353"/>
      <c r="X353"/>
    </row>
    <row r="354" spans="3:24" ht="14.25">
      <c r="C354" s="10"/>
      <c r="W354"/>
      <c r="X354"/>
    </row>
    <row r="355" spans="3:24" ht="14.25">
      <c r="C355" s="10"/>
      <c r="W355"/>
      <c r="X355"/>
    </row>
    <row r="356" spans="3:24" ht="14.25">
      <c r="C356" s="10"/>
      <c r="W356"/>
      <c r="X356"/>
    </row>
    <row r="357" spans="3:24" ht="14.25">
      <c r="C357" s="10"/>
      <c r="W357"/>
      <c r="X357"/>
    </row>
    <row r="358" spans="3:24" ht="14.25">
      <c r="C358" s="10"/>
      <c r="W358"/>
      <c r="X358"/>
    </row>
    <row r="359" spans="3:24" ht="14.25">
      <c r="C359" s="10"/>
      <c r="W359"/>
      <c r="X359"/>
    </row>
    <row r="360" spans="3:24" ht="14.25">
      <c r="C360" s="10"/>
      <c r="W360"/>
      <c r="X360"/>
    </row>
    <row r="361" spans="3:24" ht="14.25">
      <c r="C361" s="10"/>
      <c r="W361"/>
      <c r="X361"/>
    </row>
    <row r="362" spans="3:24" ht="14.25">
      <c r="C362" s="10"/>
      <c r="W362"/>
      <c r="X362"/>
    </row>
    <row r="363" spans="3:24" ht="14.25">
      <c r="C363" s="10"/>
      <c r="W363"/>
      <c r="X363"/>
    </row>
    <row r="364" spans="3:24" ht="14.25">
      <c r="C364" s="10"/>
      <c r="W364"/>
      <c r="X364"/>
    </row>
    <row r="365" spans="3:24" ht="14.25">
      <c r="C365" s="10"/>
      <c r="W365"/>
      <c r="X365"/>
    </row>
    <row r="366" spans="3:24" ht="14.25">
      <c r="C366" s="10"/>
      <c r="W366"/>
      <c r="X366"/>
    </row>
    <row r="367" spans="3:24" ht="14.25">
      <c r="C367" s="10"/>
      <c r="W367"/>
      <c r="X367"/>
    </row>
    <row r="368" spans="3:24" ht="14.25">
      <c r="C368" s="10"/>
      <c r="W368"/>
      <c r="X368"/>
    </row>
    <row r="369" spans="3:24" ht="14.25">
      <c r="C369" s="10"/>
      <c r="W369"/>
      <c r="X369"/>
    </row>
    <row r="370" spans="3:24" ht="14.25">
      <c r="C370" s="10"/>
      <c r="W370"/>
      <c r="X370"/>
    </row>
    <row r="371" spans="3:24" ht="14.25">
      <c r="C371" s="10"/>
      <c r="W371"/>
      <c r="X371"/>
    </row>
    <row r="372" spans="3:24" ht="14.25">
      <c r="C372" s="10"/>
      <c r="W372"/>
      <c r="X372"/>
    </row>
    <row r="373" spans="3:24" ht="14.25">
      <c r="C373" s="10"/>
      <c r="W373"/>
      <c r="X373"/>
    </row>
    <row r="374" spans="3:24" ht="14.25">
      <c r="C374" s="10"/>
      <c r="W374"/>
      <c r="X374"/>
    </row>
    <row r="375" spans="3:24" ht="14.25">
      <c r="C375" s="10"/>
      <c r="W375"/>
      <c r="X375"/>
    </row>
    <row r="376" spans="3:24" ht="14.25">
      <c r="C376" s="10"/>
      <c r="W376"/>
      <c r="X376"/>
    </row>
    <row r="377" spans="3:24" ht="14.25">
      <c r="C377" s="10"/>
      <c r="W377"/>
      <c r="X377"/>
    </row>
    <row r="378" spans="3:24" ht="14.25">
      <c r="C378" s="10"/>
      <c r="W378"/>
      <c r="X378"/>
    </row>
    <row r="379" spans="3:24" ht="14.25">
      <c r="C379" s="10"/>
      <c r="W379"/>
      <c r="X379"/>
    </row>
    <row r="380" spans="3:24" ht="14.25">
      <c r="C380" s="10"/>
      <c r="W380"/>
      <c r="X380"/>
    </row>
    <row r="381" spans="3:24" ht="14.25">
      <c r="C381" s="10"/>
      <c r="W381"/>
      <c r="X381"/>
    </row>
    <row r="382" spans="3:24" ht="14.25">
      <c r="C382" s="10"/>
      <c r="W382"/>
      <c r="X382"/>
    </row>
    <row r="383" spans="3:24" ht="14.25">
      <c r="C383" s="10"/>
      <c r="W383"/>
      <c r="X383"/>
    </row>
    <row r="384" spans="3:24" ht="14.25">
      <c r="C384" s="10"/>
      <c r="W384"/>
      <c r="X384"/>
    </row>
    <row r="385" spans="3:24" ht="14.25">
      <c r="C385" s="10"/>
      <c r="W385"/>
      <c r="X385"/>
    </row>
    <row r="386" spans="3:24" ht="14.25">
      <c r="C386" s="10"/>
      <c r="W386"/>
      <c r="X386"/>
    </row>
    <row r="387" spans="3:24" ht="14.25">
      <c r="C387" s="10"/>
      <c r="W387"/>
      <c r="X387"/>
    </row>
    <row r="388" spans="3:24" ht="14.25">
      <c r="C388" s="10"/>
      <c r="W388"/>
      <c r="X388"/>
    </row>
    <row r="389" spans="3:24" ht="14.25">
      <c r="C389" s="10"/>
      <c r="W389"/>
      <c r="X389"/>
    </row>
    <row r="390" spans="3:24" ht="14.25">
      <c r="C390" s="10"/>
      <c r="W390"/>
      <c r="X390"/>
    </row>
    <row r="391" spans="3:24" ht="14.25">
      <c r="C391" s="10"/>
      <c r="W391"/>
      <c r="X391"/>
    </row>
    <row r="392" spans="3:24" ht="14.25">
      <c r="C392" s="10"/>
      <c r="W392"/>
      <c r="X392"/>
    </row>
    <row r="393" spans="3:24" ht="14.25">
      <c r="C393" s="10"/>
      <c r="W393"/>
      <c r="X393"/>
    </row>
    <row r="394" spans="3:24" ht="14.25">
      <c r="C394" s="10"/>
      <c r="W394"/>
      <c r="X394"/>
    </row>
    <row r="395" spans="3:24" ht="14.25">
      <c r="C395" s="10"/>
      <c r="W395"/>
      <c r="X395"/>
    </row>
    <row r="396" spans="3:24" ht="14.25">
      <c r="C396" s="10"/>
      <c r="W396"/>
      <c r="X396"/>
    </row>
    <row r="397" spans="3:24" ht="14.25">
      <c r="C397" s="10"/>
      <c r="W397"/>
      <c r="X397"/>
    </row>
    <row r="398" spans="3:24" ht="14.25">
      <c r="C398" s="10"/>
      <c r="W398"/>
      <c r="X398"/>
    </row>
    <row r="399" spans="3:24" ht="14.25">
      <c r="C399" s="10"/>
      <c r="W399"/>
      <c r="X399"/>
    </row>
    <row r="400" spans="3:24" ht="14.25">
      <c r="C400" s="10"/>
      <c r="W400"/>
      <c r="X400"/>
    </row>
    <row r="401" spans="3:24" ht="14.25">
      <c r="C401" s="10"/>
      <c r="W401"/>
      <c r="X401"/>
    </row>
    <row r="402" spans="3:24" ht="14.25">
      <c r="C402" s="10"/>
      <c r="W402"/>
      <c r="X402"/>
    </row>
    <row r="403" spans="3:24" ht="14.25">
      <c r="C403" s="10"/>
      <c r="W403"/>
      <c r="X403"/>
    </row>
    <row r="404" spans="3:24" ht="14.25">
      <c r="C404" s="10"/>
      <c r="W404"/>
      <c r="X404"/>
    </row>
    <row r="405" spans="3:24" ht="14.25">
      <c r="C405" s="10"/>
      <c r="W405"/>
      <c r="X405"/>
    </row>
    <row r="406" spans="3:24" ht="14.25">
      <c r="C406" s="10"/>
      <c r="W406"/>
      <c r="X406"/>
    </row>
    <row r="407" spans="3:24" ht="14.25">
      <c r="C407" s="10"/>
      <c r="W407"/>
      <c r="X407"/>
    </row>
    <row r="408" spans="3:24" ht="14.25">
      <c r="C408" s="10"/>
      <c r="W408"/>
      <c r="X408"/>
    </row>
    <row r="409" spans="3:24" ht="14.25">
      <c r="C409" s="10"/>
      <c r="W409"/>
      <c r="X409"/>
    </row>
    <row r="410" spans="3:24" ht="14.25">
      <c r="C410" s="10"/>
      <c r="W410"/>
      <c r="X410"/>
    </row>
    <row r="411" spans="3:24" ht="14.25">
      <c r="C411" s="10"/>
      <c r="W411"/>
      <c r="X411"/>
    </row>
    <row r="412" spans="3:24" ht="14.25">
      <c r="C412" s="10"/>
      <c r="W412"/>
      <c r="X412"/>
    </row>
    <row r="413" spans="3:24" ht="14.25">
      <c r="C413" s="10"/>
      <c r="W413"/>
      <c r="X413"/>
    </row>
    <row r="414" spans="3:24" ht="14.25">
      <c r="C414" s="10"/>
      <c r="W414"/>
      <c r="X414"/>
    </row>
    <row r="415" spans="3:24" ht="14.25">
      <c r="C415" s="10"/>
      <c r="W415"/>
      <c r="X415"/>
    </row>
    <row r="416" spans="3:24" ht="14.25">
      <c r="C416" s="10"/>
      <c r="W416"/>
      <c r="X416"/>
    </row>
    <row r="417" spans="3:24" ht="14.25">
      <c r="C417" s="10"/>
      <c r="W417"/>
      <c r="X417"/>
    </row>
    <row r="418" spans="3:24" ht="14.25">
      <c r="C418" s="10"/>
      <c r="W418"/>
      <c r="X418"/>
    </row>
    <row r="419" spans="3:24" ht="14.25">
      <c r="C419" s="10"/>
      <c r="W419"/>
      <c r="X419"/>
    </row>
    <row r="420" spans="3:24" ht="14.25">
      <c r="C420" s="10"/>
      <c r="W420"/>
      <c r="X420"/>
    </row>
    <row r="421" spans="3:24" ht="14.25">
      <c r="C421" s="10"/>
      <c r="W421"/>
      <c r="X421"/>
    </row>
    <row r="422" spans="3:24" ht="14.25">
      <c r="C422" s="10"/>
      <c r="W422"/>
      <c r="X422"/>
    </row>
    <row r="423" spans="3:24" ht="14.25">
      <c r="C423" s="10"/>
      <c r="W423"/>
      <c r="X423"/>
    </row>
    <row r="424" spans="3:24" ht="14.25">
      <c r="C424" s="10"/>
      <c r="W424"/>
      <c r="X424"/>
    </row>
    <row r="425" spans="3:24" ht="14.25">
      <c r="C425" s="10"/>
      <c r="W425"/>
      <c r="X425"/>
    </row>
    <row r="426" spans="3:24" ht="14.25">
      <c r="C426" s="10"/>
      <c r="W426"/>
      <c r="X426"/>
    </row>
    <row r="427" spans="3:24" ht="14.25">
      <c r="C427" s="10"/>
      <c r="W427"/>
      <c r="X427"/>
    </row>
    <row r="428" spans="3:24" ht="14.25">
      <c r="C428" s="10"/>
      <c r="W428"/>
      <c r="X428"/>
    </row>
    <row r="429" spans="3:24" ht="14.25">
      <c r="C429" s="10"/>
      <c r="W429"/>
      <c r="X429"/>
    </row>
    <row r="430" spans="3:24" ht="14.25">
      <c r="C430" s="10"/>
      <c r="W430"/>
      <c r="X430"/>
    </row>
    <row r="431" spans="3:24" ht="14.25">
      <c r="C431" s="10"/>
      <c r="W431"/>
      <c r="X431"/>
    </row>
    <row r="432" spans="3:24" ht="14.25">
      <c r="C432" s="10"/>
      <c r="W432"/>
      <c r="X432"/>
    </row>
    <row r="433" spans="3:24" ht="14.25">
      <c r="C433" s="10"/>
      <c r="W433"/>
      <c r="X433"/>
    </row>
    <row r="434" spans="3:24" ht="14.25">
      <c r="C434" s="10"/>
      <c r="W434"/>
      <c r="X434"/>
    </row>
    <row r="435" spans="3:24" ht="14.25">
      <c r="C435" s="10"/>
      <c r="W435"/>
      <c r="X435"/>
    </row>
    <row r="436" spans="3:24" ht="14.25">
      <c r="C436" s="10"/>
      <c r="W436"/>
      <c r="X436"/>
    </row>
    <row r="437" spans="3:24" ht="14.25">
      <c r="C437" s="10"/>
      <c r="W437"/>
      <c r="X437"/>
    </row>
    <row r="438" spans="3:24" ht="14.25">
      <c r="C438" s="10"/>
      <c r="W438"/>
      <c r="X438"/>
    </row>
    <row r="439" spans="3:24" ht="14.25">
      <c r="C439" s="10"/>
      <c r="W439"/>
      <c r="X439"/>
    </row>
    <row r="440" spans="3:24" ht="14.25">
      <c r="C440" s="10"/>
      <c r="W440"/>
      <c r="X440"/>
    </row>
    <row r="441" spans="3:24" ht="14.25">
      <c r="C441" s="10"/>
      <c r="W441"/>
      <c r="X441"/>
    </row>
    <row r="442" spans="3:24" ht="14.25">
      <c r="C442" s="10"/>
      <c r="W442"/>
      <c r="X442"/>
    </row>
    <row r="443" spans="3:24" ht="14.25">
      <c r="C443" s="10"/>
      <c r="W443"/>
      <c r="X443"/>
    </row>
    <row r="444" spans="3:24" ht="14.25">
      <c r="C444" s="10"/>
      <c r="W444"/>
      <c r="X444"/>
    </row>
    <row r="445" spans="3:24" ht="14.25">
      <c r="C445" s="10"/>
      <c r="W445"/>
      <c r="X445"/>
    </row>
    <row r="446" spans="3:24" ht="14.25">
      <c r="C446" s="10"/>
      <c r="W446"/>
      <c r="X446"/>
    </row>
    <row r="447" spans="3:24" ht="14.25">
      <c r="C447" s="10"/>
      <c r="W447"/>
      <c r="X447"/>
    </row>
    <row r="448" spans="3:24" ht="14.25">
      <c r="C448" s="10"/>
      <c r="W448"/>
      <c r="X448"/>
    </row>
    <row r="449" spans="3:24" ht="14.25">
      <c r="C449" s="10"/>
      <c r="W449"/>
      <c r="X449"/>
    </row>
    <row r="450" spans="3:24" ht="14.25">
      <c r="C450" s="10"/>
      <c r="W450"/>
      <c r="X450"/>
    </row>
    <row r="451" spans="3:24" ht="14.25">
      <c r="C451" s="10"/>
      <c r="W451"/>
      <c r="X451"/>
    </row>
    <row r="452" spans="3:24" ht="14.25">
      <c r="C452" s="10"/>
      <c r="W452"/>
      <c r="X452"/>
    </row>
    <row r="453" spans="3:24" ht="14.25">
      <c r="C453" s="10"/>
      <c r="W453"/>
      <c r="X453"/>
    </row>
    <row r="454" spans="3:24" ht="14.25">
      <c r="C454" s="10"/>
      <c r="W454"/>
      <c r="X454"/>
    </row>
    <row r="455" spans="3:24" ht="14.25">
      <c r="C455" s="10"/>
      <c r="W455"/>
      <c r="X455"/>
    </row>
    <row r="456" spans="3:24" ht="14.25">
      <c r="C456" s="10"/>
      <c r="W456"/>
      <c r="X456"/>
    </row>
    <row r="457" spans="3:24" ht="14.25">
      <c r="C457" s="10"/>
      <c r="W457"/>
      <c r="X457"/>
    </row>
    <row r="458" spans="3:24" ht="14.25">
      <c r="C458" s="10"/>
      <c r="W458"/>
      <c r="X458"/>
    </row>
    <row r="459" spans="3:24" ht="14.25">
      <c r="C459" s="10"/>
      <c r="W459"/>
      <c r="X459"/>
    </row>
    <row r="460" spans="3:24" ht="14.25">
      <c r="C460" s="10"/>
      <c r="W460"/>
      <c r="X460"/>
    </row>
    <row r="461" spans="3:24" ht="14.25">
      <c r="C461" s="10"/>
      <c r="W461"/>
      <c r="X461"/>
    </row>
    <row r="462" spans="3:24" ht="14.25">
      <c r="C462" s="10"/>
      <c r="W462"/>
      <c r="X462"/>
    </row>
    <row r="463" spans="3:24" ht="14.25">
      <c r="C463" s="10"/>
      <c r="W463"/>
      <c r="X463"/>
    </row>
    <row r="464" spans="3:24" ht="14.25">
      <c r="C464" s="10"/>
      <c r="W464"/>
      <c r="X464"/>
    </row>
    <row r="465" spans="3:24" ht="14.25">
      <c r="C465" s="10"/>
      <c r="W465"/>
      <c r="X465"/>
    </row>
    <row r="466" spans="3:24" ht="14.25">
      <c r="C466" s="10"/>
      <c r="W466"/>
      <c r="X466"/>
    </row>
    <row r="467" spans="3:24" ht="14.25">
      <c r="C467" s="10"/>
      <c r="W467"/>
      <c r="X467"/>
    </row>
    <row r="468" spans="3:24" ht="14.25">
      <c r="C468" s="10"/>
      <c r="W468"/>
      <c r="X468"/>
    </row>
    <row r="469" spans="3:24" ht="14.25">
      <c r="C469" s="10"/>
      <c r="W469"/>
      <c r="X469"/>
    </row>
    <row r="470" spans="3:24" ht="14.25">
      <c r="C470" s="10"/>
      <c r="W470"/>
      <c r="X470"/>
    </row>
    <row r="471" spans="3:24" ht="14.25">
      <c r="C471" s="10"/>
      <c r="W471"/>
      <c r="X471"/>
    </row>
    <row r="472" spans="3:24" ht="14.25">
      <c r="C472" s="10"/>
      <c r="W472"/>
      <c r="X472"/>
    </row>
    <row r="473" spans="3:24" ht="14.25">
      <c r="C473" s="10"/>
      <c r="W473"/>
      <c r="X473"/>
    </row>
    <row r="474" spans="3:24" ht="14.25">
      <c r="C474" s="10"/>
      <c r="W474"/>
      <c r="X474"/>
    </row>
    <row r="475" spans="3:24" ht="14.25">
      <c r="C475" s="10"/>
      <c r="W475"/>
      <c r="X475"/>
    </row>
    <row r="476" spans="3:24" ht="14.25">
      <c r="C476" s="10"/>
      <c r="W476"/>
      <c r="X476"/>
    </row>
    <row r="477" spans="3:24" ht="14.25">
      <c r="C477" s="10"/>
      <c r="W477"/>
      <c r="X477"/>
    </row>
    <row r="478" spans="3:24" ht="14.25">
      <c r="C478" s="10"/>
      <c r="W478"/>
      <c r="X478"/>
    </row>
    <row r="479" spans="3:24" ht="14.25">
      <c r="C479" s="10"/>
      <c r="W479"/>
      <c r="X479"/>
    </row>
    <row r="480" spans="3:24" ht="14.25">
      <c r="C480" s="10"/>
      <c r="W480"/>
      <c r="X480"/>
    </row>
    <row r="481" spans="3:24" ht="14.25">
      <c r="C481" s="10"/>
      <c r="W481"/>
      <c r="X481"/>
    </row>
    <row r="482" spans="3:24" ht="14.25">
      <c r="C482" s="10"/>
      <c r="W482"/>
      <c r="X482"/>
    </row>
    <row r="483" spans="3:24" ht="14.25">
      <c r="C483" s="10"/>
      <c r="W483"/>
      <c r="X483"/>
    </row>
    <row r="484" spans="3:24" ht="14.25">
      <c r="C484" s="10"/>
      <c r="W484"/>
      <c r="X484"/>
    </row>
    <row r="485" spans="3:24" ht="14.25">
      <c r="C485" s="10"/>
      <c r="W485"/>
      <c r="X485"/>
    </row>
    <row r="486" spans="3:24" ht="14.25">
      <c r="C486" s="10"/>
      <c r="W486"/>
      <c r="X486"/>
    </row>
    <row r="487" spans="3:24" ht="14.25">
      <c r="C487" s="10"/>
      <c r="W487"/>
      <c r="X487"/>
    </row>
    <row r="488" spans="3:24" ht="14.25">
      <c r="C488" s="10"/>
      <c r="W488"/>
      <c r="X488"/>
    </row>
    <row r="489" spans="3:24" ht="14.25">
      <c r="C489" s="10"/>
      <c r="W489"/>
      <c r="X489"/>
    </row>
    <row r="490" spans="3:24" ht="14.25">
      <c r="C490" s="10"/>
      <c r="W490"/>
      <c r="X490"/>
    </row>
    <row r="491" spans="3:24" ht="14.25">
      <c r="C491" s="10"/>
      <c r="W491"/>
      <c r="X491"/>
    </row>
    <row r="492" spans="3:24" ht="14.25">
      <c r="C492" s="10"/>
      <c r="W492"/>
      <c r="X492"/>
    </row>
    <row r="493" spans="3:24" ht="14.25">
      <c r="C493" s="10"/>
      <c r="W493"/>
      <c r="X493"/>
    </row>
    <row r="494" spans="3:24" ht="14.25">
      <c r="C494" s="10"/>
      <c r="W494"/>
      <c r="X494"/>
    </row>
    <row r="495" spans="3:24" ht="14.25">
      <c r="C495" s="10"/>
      <c r="W495"/>
      <c r="X495"/>
    </row>
    <row r="496" spans="3:24" ht="14.25">
      <c r="C496" s="10"/>
      <c r="W496"/>
      <c r="X496"/>
    </row>
    <row r="497" spans="3:24" ht="14.25">
      <c r="C497" s="10"/>
      <c r="W497"/>
      <c r="X497"/>
    </row>
    <row r="498" spans="3:24" ht="14.25">
      <c r="C498" s="10"/>
      <c r="W498"/>
      <c r="X498"/>
    </row>
    <row r="499" spans="3:24" ht="14.25">
      <c r="C499" s="10"/>
      <c r="W499"/>
      <c r="X499"/>
    </row>
    <row r="500" spans="3:24" ht="14.25">
      <c r="C500" s="10"/>
      <c r="W500"/>
      <c r="X500"/>
    </row>
    <row r="501" spans="3:24" ht="14.25">
      <c r="C501" s="10"/>
      <c r="W501"/>
      <c r="X501"/>
    </row>
    <row r="502" spans="3:24" ht="14.25">
      <c r="C502" s="10"/>
      <c r="W502"/>
      <c r="X502"/>
    </row>
    <row r="503" spans="3:24" ht="14.25">
      <c r="C503" s="10"/>
      <c r="W503"/>
      <c r="X503"/>
    </row>
    <row r="504" spans="3:24" ht="14.25">
      <c r="C504" s="10"/>
      <c r="W504"/>
      <c r="X504"/>
    </row>
    <row r="505" spans="3:24" ht="14.25">
      <c r="C505" s="10"/>
      <c r="W505"/>
      <c r="X505"/>
    </row>
    <row r="506" spans="3:24" ht="14.25">
      <c r="C506" s="10"/>
      <c r="W506"/>
      <c r="X506"/>
    </row>
    <row r="507" spans="3:24" ht="14.25">
      <c r="C507" s="10"/>
      <c r="W507"/>
      <c r="X507"/>
    </row>
    <row r="508" spans="3:24" ht="14.25">
      <c r="C508" s="10"/>
      <c r="W508"/>
      <c r="X508"/>
    </row>
    <row r="509" spans="3:24" ht="14.25">
      <c r="C509" s="10"/>
      <c r="W509"/>
      <c r="X509"/>
    </row>
    <row r="510" spans="3:24" ht="14.25">
      <c r="C510" s="10"/>
      <c r="W510"/>
      <c r="X510"/>
    </row>
    <row r="511" spans="3:24" ht="14.25">
      <c r="C511" s="10"/>
      <c r="W511"/>
      <c r="X511"/>
    </row>
    <row r="512" spans="3:24" ht="14.25">
      <c r="C512" s="10"/>
      <c r="W512"/>
      <c r="X512"/>
    </row>
    <row r="513" spans="3:24" ht="14.25">
      <c r="C513" s="10"/>
      <c r="W513"/>
      <c r="X513"/>
    </row>
    <row r="514" spans="3:24" ht="14.25">
      <c r="C514" s="10"/>
      <c r="W514"/>
      <c r="X514"/>
    </row>
    <row r="515" spans="3:24" ht="14.25">
      <c r="C515" s="10"/>
      <c r="W515"/>
      <c r="X515"/>
    </row>
    <row r="516" spans="3:24" ht="14.25">
      <c r="C516" s="10"/>
      <c r="W516"/>
      <c r="X516"/>
    </row>
    <row r="517" spans="3:24" ht="14.25">
      <c r="C517" s="10"/>
      <c r="W517"/>
      <c r="X517"/>
    </row>
    <row r="518" spans="3:24" ht="14.25">
      <c r="C518" s="10"/>
      <c r="W518"/>
      <c r="X518"/>
    </row>
    <row r="519" spans="3:24" ht="14.25">
      <c r="C519" s="10"/>
      <c r="W519"/>
      <c r="X519"/>
    </row>
    <row r="520" spans="3:24" ht="14.25">
      <c r="C520" s="10"/>
      <c r="W520"/>
      <c r="X520"/>
    </row>
    <row r="521" spans="3:24" ht="14.25">
      <c r="C521" s="10"/>
      <c r="W521"/>
      <c r="X521"/>
    </row>
    <row r="522" spans="3:24" ht="14.25">
      <c r="C522" s="10"/>
      <c r="W522"/>
      <c r="X522"/>
    </row>
    <row r="523" spans="3:24" ht="14.25">
      <c r="C523" s="10"/>
      <c r="W523"/>
      <c r="X523"/>
    </row>
    <row r="524" spans="3:24" ht="14.25">
      <c r="C524" s="10"/>
      <c r="W524"/>
      <c r="X524"/>
    </row>
    <row r="525" spans="3:24" ht="14.25">
      <c r="C525" s="10"/>
      <c r="W525"/>
      <c r="X525"/>
    </row>
    <row r="526" spans="3:24" ht="14.25">
      <c r="C526" s="10"/>
      <c r="W526"/>
      <c r="X526"/>
    </row>
    <row r="527" spans="3:24" ht="14.25">
      <c r="C527" s="10"/>
      <c r="W527"/>
      <c r="X527"/>
    </row>
    <row r="528" spans="3:24" ht="14.25">
      <c r="C528" s="10"/>
      <c r="W528"/>
      <c r="X528"/>
    </row>
    <row r="529" spans="3:24" ht="14.25">
      <c r="C529" s="10"/>
      <c r="W529"/>
      <c r="X529"/>
    </row>
    <row r="530" spans="3:24" ht="14.25">
      <c r="C530" s="10"/>
      <c r="W530"/>
      <c r="X530"/>
    </row>
    <row r="531" spans="3:24" ht="14.25">
      <c r="C531" s="10"/>
      <c r="W531"/>
      <c r="X531"/>
    </row>
    <row r="532" spans="3:24" ht="14.25">
      <c r="C532" s="10"/>
      <c r="W532"/>
      <c r="X532"/>
    </row>
    <row r="533" spans="3:24" ht="14.25">
      <c r="C533" s="10"/>
      <c r="W533"/>
      <c r="X533"/>
    </row>
    <row r="534" spans="3:24" ht="14.25">
      <c r="C534" s="10"/>
      <c r="W534"/>
      <c r="X534"/>
    </row>
    <row r="535" spans="3:24" ht="14.25">
      <c r="C535" s="10"/>
      <c r="W535"/>
      <c r="X535"/>
    </row>
    <row r="536" spans="3:24" ht="14.25">
      <c r="C536" s="10"/>
      <c r="W536"/>
      <c r="X536"/>
    </row>
    <row r="537" spans="3:24" ht="14.25">
      <c r="C537" s="10"/>
      <c r="W537"/>
      <c r="X537"/>
    </row>
    <row r="538" spans="3:24" ht="14.25">
      <c r="C538" s="10"/>
      <c r="W538"/>
      <c r="X538"/>
    </row>
    <row r="539" spans="3:24" ht="14.25">
      <c r="C539" s="10"/>
      <c r="W539"/>
      <c r="X539"/>
    </row>
    <row r="540" spans="3:24" ht="14.25">
      <c r="C540" s="10"/>
      <c r="W540"/>
      <c r="X540"/>
    </row>
    <row r="541" spans="3:24" ht="14.25">
      <c r="C541" s="10"/>
      <c r="W541"/>
      <c r="X541"/>
    </row>
    <row r="542" spans="3:24" ht="14.25">
      <c r="C542" s="10"/>
      <c r="W542"/>
      <c r="X542"/>
    </row>
    <row r="543" spans="3:24" ht="14.25">
      <c r="C543" s="10"/>
      <c r="W543"/>
      <c r="X543"/>
    </row>
    <row r="544" spans="3:24" ht="14.25">
      <c r="C544" s="10"/>
      <c r="W544"/>
      <c r="X544"/>
    </row>
    <row r="545" spans="3:24" ht="14.25">
      <c r="C545" s="10"/>
      <c r="W545"/>
      <c r="X545"/>
    </row>
    <row r="546" spans="3:24" ht="14.25">
      <c r="C546" s="10"/>
      <c r="W546"/>
      <c r="X546"/>
    </row>
    <row r="547" spans="3:24" ht="14.25">
      <c r="C547" s="10"/>
      <c r="W547"/>
      <c r="X547"/>
    </row>
    <row r="548" spans="3:24" ht="14.25">
      <c r="C548" s="10"/>
      <c r="W548"/>
      <c r="X548"/>
    </row>
    <row r="549" spans="3:24" ht="14.25">
      <c r="C549" s="10"/>
      <c r="W549"/>
      <c r="X549"/>
    </row>
    <row r="550" spans="3:24" ht="14.25">
      <c r="C550" s="10"/>
      <c r="W550"/>
      <c r="X550"/>
    </row>
    <row r="551" spans="3:24" ht="14.25">
      <c r="C551" s="10"/>
      <c r="W551"/>
      <c r="X551"/>
    </row>
    <row r="552" spans="3:24" ht="14.25">
      <c r="C552" s="10"/>
      <c r="W552"/>
      <c r="X552"/>
    </row>
    <row r="553" spans="3:24" ht="14.25">
      <c r="C553" s="10"/>
      <c r="W553"/>
      <c r="X553"/>
    </row>
    <row r="554" spans="3:24" ht="14.25">
      <c r="C554" s="10"/>
      <c r="W554"/>
      <c r="X554"/>
    </row>
    <row r="555" spans="3:24" ht="14.25">
      <c r="C555" s="10"/>
      <c r="W555"/>
      <c r="X555"/>
    </row>
    <row r="556" spans="3:24" ht="14.25">
      <c r="C556" s="10"/>
      <c r="W556"/>
      <c r="X556"/>
    </row>
    <row r="557" spans="3:24" ht="14.25">
      <c r="C557" s="10"/>
      <c r="W557"/>
      <c r="X557"/>
    </row>
    <row r="558" spans="3:24" ht="14.25">
      <c r="C558" s="10"/>
      <c r="W558"/>
      <c r="X558"/>
    </row>
    <row r="559" spans="3:24" ht="14.25">
      <c r="C559" s="10"/>
      <c r="W559"/>
      <c r="X559"/>
    </row>
    <row r="560" spans="3:24" ht="14.25">
      <c r="C560" s="10"/>
      <c r="W560"/>
      <c r="X560"/>
    </row>
    <row r="561" spans="3:24" ht="14.25">
      <c r="C561" s="10"/>
      <c r="W561"/>
      <c r="X561"/>
    </row>
    <row r="562" spans="3:24" ht="14.25">
      <c r="C562" s="10"/>
      <c r="W562"/>
      <c r="X562"/>
    </row>
    <row r="563" spans="3:24" ht="14.25">
      <c r="C563" s="10"/>
      <c r="W563"/>
      <c r="X563"/>
    </row>
    <row r="564" spans="3:24" ht="14.25">
      <c r="C564" s="10"/>
      <c r="W564"/>
      <c r="X564"/>
    </row>
    <row r="565" spans="3:24" ht="14.25">
      <c r="C565" s="10"/>
      <c r="W565"/>
      <c r="X565"/>
    </row>
    <row r="566" spans="3:24" ht="14.25">
      <c r="C566" s="10"/>
      <c r="W566"/>
      <c r="X566"/>
    </row>
    <row r="567" spans="3:24" ht="14.25">
      <c r="C567" s="10"/>
      <c r="W567"/>
      <c r="X567"/>
    </row>
    <row r="568" spans="3:24" ht="14.25">
      <c r="C568" s="10"/>
      <c r="W568"/>
      <c r="X568"/>
    </row>
    <row r="569" spans="3:24" ht="14.25">
      <c r="C569" s="10"/>
      <c r="W569"/>
      <c r="X569"/>
    </row>
    <row r="570" spans="3:24" ht="14.25">
      <c r="C570" s="10"/>
      <c r="W570"/>
      <c r="X570"/>
    </row>
    <row r="571" spans="3:24" ht="14.25">
      <c r="C571" s="10"/>
      <c r="W571"/>
      <c r="X571"/>
    </row>
    <row r="572" spans="3:24" ht="14.25">
      <c r="C572" s="10"/>
      <c r="W572"/>
      <c r="X572"/>
    </row>
    <row r="573" spans="3:24" ht="14.25">
      <c r="C573" s="10"/>
      <c r="W573"/>
      <c r="X573"/>
    </row>
    <row r="574" spans="3:24" ht="14.25">
      <c r="C574" s="10"/>
      <c r="W574"/>
      <c r="X574"/>
    </row>
    <row r="575" spans="3:24" ht="14.25">
      <c r="C575" s="10"/>
      <c r="W575"/>
      <c r="X575"/>
    </row>
    <row r="576" spans="3:24" ht="14.25">
      <c r="C576" s="10"/>
      <c r="W576"/>
      <c r="X576"/>
    </row>
    <row r="577" spans="3:24" ht="14.25">
      <c r="C577" s="10"/>
      <c r="W577"/>
      <c r="X577"/>
    </row>
    <row r="578" spans="3:24" ht="14.25">
      <c r="C578" s="10"/>
      <c r="W578"/>
      <c r="X578"/>
    </row>
    <row r="579" spans="3:24" ht="14.25">
      <c r="C579" s="10"/>
      <c r="W579"/>
      <c r="X579"/>
    </row>
    <row r="580" spans="3:24" ht="14.25">
      <c r="C580" s="10"/>
      <c r="W580"/>
      <c r="X580"/>
    </row>
    <row r="581" spans="3:24" ht="14.25">
      <c r="C581" s="10"/>
      <c r="W581"/>
      <c r="X581"/>
    </row>
    <row r="582" spans="3:24" ht="14.25">
      <c r="C582" s="10"/>
      <c r="W582"/>
      <c r="X582"/>
    </row>
    <row r="583" spans="3:24" ht="14.25">
      <c r="C583" s="10"/>
      <c r="W583"/>
      <c r="X583"/>
    </row>
    <row r="584" spans="3:24" ht="14.25">
      <c r="C584" s="10"/>
      <c r="W584"/>
      <c r="X584"/>
    </row>
    <row r="585" spans="3:24" ht="14.25">
      <c r="C585" s="10"/>
      <c r="W585"/>
      <c r="X585"/>
    </row>
    <row r="586" spans="3:24" ht="14.25">
      <c r="C586" s="10"/>
      <c r="W586"/>
      <c r="X586"/>
    </row>
    <row r="587" spans="3:24" ht="14.25">
      <c r="C587" s="10"/>
      <c r="W587"/>
      <c r="X587"/>
    </row>
    <row r="588" spans="3:24" ht="14.25">
      <c r="C588" s="10"/>
      <c r="W588"/>
      <c r="X588"/>
    </row>
    <row r="589" spans="3:24" ht="14.25">
      <c r="C589" s="10"/>
      <c r="W589"/>
      <c r="X589"/>
    </row>
    <row r="590" spans="3:24" ht="14.25">
      <c r="C590" s="10"/>
      <c r="W590"/>
      <c r="X590"/>
    </row>
    <row r="591" spans="3:24" ht="14.25">
      <c r="C591" s="10"/>
      <c r="W591"/>
      <c r="X591"/>
    </row>
    <row r="592" spans="3:24" ht="14.25">
      <c r="C592" s="10"/>
      <c r="W592"/>
      <c r="X592"/>
    </row>
    <row r="593" spans="3:24" ht="14.25">
      <c r="C593" s="10"/>
      <c r="W593"/>
      <c r="X593"/>
    </row>
    <row r="594" spans="3:24" ht="14.25">
      <c r="C594" s="10"/>
      <c r="W594"/>
      <c r="X594"/>
    </row>
    <row r="595" spans="3:24" ht="14.25">
      <c r="C595" s="10"/>
      <c r="W595"/>
      <c r="X595"/>
    </row>
    <row r="596" spans="3:24" ht="14.25">
      <c r="C596" s="10"/>
      <c r="W596"/>
      <c r="X596"/>
    </row>
    <row r="597" spans="3:24" ht="14.25">
      <c r="C597" s="10"/>
      <c r="W597"/>
      <c r="X597"/>
    </row>
    <row r="598" spans="3:24" ht="14.25">
      <c r="C598" s="10"/>
      <c r="W598"/>
      <c r="X598"/>
    </row>
    <row r="599" spans="3:24" ht="14.25">
      <c r="C599" s="10"/>
      <c r="W599"/>
      <c r="X599"/>
    </row>
    <row r="600" spans="3:24" ht="14.25">
      <c r="C600" s="10"/>
      <c r="W600"/>
      <c r="X600"/>
    </row>
    <row r="601" spans="3:24" ht="14.25">
      <c r="C601" s="10"/>
      <c r="W601"/>
      <c r="X601"/>
    </row>
    <row r="602" spans="3:24" ht="14.25">
      <c r="C602" s="10"/>
      <c r="W602"/>
      <c r="X602"/>
    </row>
    <row r="603" spans="3:24" ht="14.25">
      <c r="C603" s="10"/>
      <c r="W603"/>
      <c r="X603"/>
    </row>
    <row r="604" spans="3:24" ht="14.25">
      <c r="C604" s="10"/>
      <c r="W604"/>
      <c r="X604"/>
    </row>
    <row r="605" spans="3:24" ht="14.25">
      <c r="C605" s="10"/>
      <c r="W605"/>
      <c r="X605"/>
    </row>
    <row r="606" spans="3:24" ht="14.25">
      <c r="C606" s="10"/>
      <c r="W606"/>
      <c r="X606"/>
    </row>
    <row r="607" spans="3:24" ht="14.25">
      <c r="C607" s="10"/>
      <c r="W607"/>
      <c r="X607"/>
    </row>
    <row r="608" spans="3:24" ht="14.25">
      <c r="C608" s="10"/>
      <c r="W608"/>
      <c r="X608"/>
    </row>
    <row r="609" spans="3:24" ht="14.25">
      <c r="C609" s="10"/>
      <c r="W609"/>
      <c r="X609"/>
    </row>
    <row r="610" spans="3:24" ht="14.25">
      <c r="C610" s="10"/>
      <c r="W610"/>
      <c r="X610"/>
    </row>
    <row r="611" spans="3:24" ht="14.25">
      <c r="C611" s="10"/>
      <c r="W611"/>
      <c r="X611"/>
    </row>
    <row r="612" spans="3:24" ht="14.25">
      <c r="C612" s="10"/>
      <c r="W612"/>
      <c r="X612"/>
    </row>
    <row r="613" spans="3:24" ht="14.25">
      <c r="C613" s="10"/>
      <c r="W613"/>
      <c r="X613"/>
    </row>
    <row r="614" spans="3:24" ht="14.25">
      <c r="C614" s="10"/>
      <c r="W614"/>
      <c r="X614"/>
    </row>
    <row r="615" spans="3:24" ht="14.25">
      <c r="C615" s="10"/>
      <c r="W615"/>
      <c r="X615"/>
    </row>
    <row r="616" spans="3:24" ht="14.25">
      <c r="C616" s="10"/>
      <c r="W616"/>
      <c r="X616"/>
    </row>
    <row r="617" spans="3:24" ht="14.25">
      <c r="C617" s="10"/>
      <c r="W617"/>
      <c r="X617"/>
    </row>
    <row r="618" spans="3:24" ht="14.25">
      <c r="C618" s="10"/>
      <c r="W618"/>
      <c r="X618"/>
    </row>
    <row r="619" spans="3:24" ht="14.25">
      <c r="C619" s="10"/>
      <c r="W619"/>
      <c r="X619"/>
    </row>
    <row r="620" spans="3:24" ht="14.25">
      <c r="C620" s="10"/>
      <c r="W620"/>
      <c r="X620"/>
    </row>
    <row r="621" spans="3:24" ht="14.25">
      <c r="C621" s="10"/>
      <c r="W621"/>
      <c r="X621"/>
    </row>
    <row r="622" spans="3:24" ht="14.25">
      <c r="C622" s="10"/>
      <c r="W622"/>
      <c r="X622"/>
    </row>
    <row r="623" spans="3:24" ht="14.25">
      <c r="C623" s="10"/>
      <c r="W623"/>
      <c r="X623"/>
    </row>
    <row r="624" spans="3:24" ht="14.25">
      <c r="C624" s="10"/>
      <c r="W624"/>
      <c r="X624"/>
    </row>
    <row r="625" spans="3:24" ht="14.25">
      <c r="C625" s="10"/>
      <c r="W625"/>
      <c r="X625"/>
    </row>
    <row r="626" spans="3:24" ht="14.25">
      <c r="C626" s="10"/>
      <c r="W626"/>
      <c r="X626"/>
    </row>
    <row r="627" spans="3:24" ht="14.25">
      <c r="C627" s="10"/>
      <c r="W627"/>
      <c r="X627"/>
    </row>
    <row r="628" spans="3:24" ht="14.25">
      <c r="C628" s="10"/>
      <c r="W628"/>
      <c r="X628"/>
    </row>
    <row r="629" spans="3:24" ht="14.25">
      <c r="C629" s="10"/>
      <c r="W629"/>
      <c r="X629"/>
    </row>
    <row r="630" spans="3:24" ht="14.25">
      <c r="C630" s="10"/>
      <c r="W630"/>
      <c r="X630"/>
    </row>
    <row r="631" spans="3:24" ht="14.25">
      <c r="C631" s="10"/>
      <c r="W631"/>
      <c r="X631"/>
    </row>
    <row r="632" spans="3:24" ht="14.25">
      <c r="C632" s="10"/>
      <c r="W632"/>
      <c r="X632"/>
    </row>
    <row r="633" spans="3:24" ht="14.25">
      <c r="C633" s="10"/>
      <c r="W633"/>
      <c r="X633"/>
    </row>
    <row r="634" spans="3:24" ht="14.25">
      <c r="C634" s="10"/>
      <c r="W634"/>
      <c r="X634"/>
    </row>
    <row r="635" spans="3:24" ht="14.25">
      <c r="C635" s="10"/>
      <c r="W635"/>
      <c r="X635"/>
    </row>
    <row r="636" spans="3:24" ht="14.25">
      <c r="C636" s="10"/>
      <c r="W636"/>
      <c r="X636"/>
    </row>
    <row r="637" spans="3:24" ht="14.25">
      <c r="C637" s="10"/>
      <c r="W637"/>
      <c r="X637"/>
    </row>
    <row r="638" spans="3:24" ht="14.25">
      <c r="C638" s="10"/>
      <c r="W638"/>
      <c r="X638"/>
    </row>
    <row r="639" spans="3:24" ht="14.25">
      <c r="C639" s="10"/>
      <c r="W639"/>
      <c r="X639"/>
    </row>
    <row r="640" spans="3:24" ht="14.25">
      <c r="C640" s="10"/>
      <c r="W640"/>
      <c r="X640"/>
    </row>
    <row r="641" spans="3:24" ht="14.25">
      <c r="C641" s="10"/>
      <c r="W641"/>
      <c r="X641"/>
    </row>
    <row r="642" spans="3:24" ht="14.25">
      <c r="C642" s="10"/>
      <c r="W642"/>
      <c r="X642"/>
    </row>
    <row r="643" spans="3:24" ht="14.25">
      <c r="C643" s="10"/>
      <c r="W643"/>
      <c r="X643"/>
    </row>
    <row r="644" spans="3:24" ht="14.25">
      <c r="C644" s="10"/>
      <c r="W644"/>
      <c r="X644"/>
    </row>
    <row r="645" spans="3:24" ht="14.25">
      <c r="C645" s="10"/>
      <c r="W645"/>
      <c r="X645"/>
    </row>
    <row r="646" spans="3:24" ht="14.25">
      <c r="C646" s="10"/>
      <c r="W646"/>
      <c r="X646"/>
    </row>
    <row r="647" spans="3:24" ht="14.25">
      <c r="C647" s="10"/>
      <c r="W647"/>
      <c r="X647"/>
    </row>
    <row r="648" spans="3:24" ht="14.25">
      <c r="C648" s="10"/>
      <c r="W648"/>
      <c r="X648"/>
    </row>
    <row r="649" spans="3:24" ht="14.25">
      <c r="C649" s="10"/>
      <c r="W649"/>
      <c r="X649"/>
    </row>
    <row r="650" spans="3:24" ht="14.25">
      <c r="C650" s="10"/>
      <c r="W650"/>
      <c r="X650"/>
    </row>
    <row r="651" spans="3:24" ht="14.25">
      <c r="C651" s="10"/>
      <c r="W651"/>
      <c r="X651"/>
    </row>
    <row r="652" spans="3:24" ht="14.25">
      <c r="C652" s="10"/>
      <c r="W652"/>
      <c r="X652"/>
    </row>
    <row r="653" spans="3:24" ht="14.25">
      <c r="C653" s="10"/>
      <c r="W653"/>
      <c r="X653"/>
    </row>
    <row r="654" spans="3:24" ht="14.25">
      <c r="C654" s="10"/>
      <c r="W654"/>
      <c r="X654"/>
    </row>
    <row r="655" spans="3:24" ht="14.25">
      <c r="C655" s="10"/>
      <c r="W655"/>
      <c r="X655"/>
    </row>
    <row r="656" spans="3:24" ht="14.25">
      <c r="C656" s="10"/>
      <c r="W656"/>
      <c r="X656"/>
    </row>
    <row r="657" spans="3:24" ht="14.25">
      <c r="C657" s="10"/>
      <c r="W657"/>
      <c r="X657"/>
    </row>
    <row r="658" spans="3:24" ht="14.25">
      <c r="C658" s="10"/>
      <c r="W658"/>
      <c r="X658"/>
    </row>
    <row r="659" spans="3:24" ht="14.25">
      <c r="C659" s="10"/>
      <c r="W659"/>
      <c r="X659"/>
    </row>
    <row r="660" spans="3:24" ht="14.25">
      <c r="C660" s="10"/>
      <c r="W660"/>
      <c r="X660"/>
    </row>
    <row r="661" spans="3:24" ht="14.25">
      <c r="C661" s="10"/>
      <c r="W661"/>
      <c r="X661"/>
    </row>
    <row r="662" spans="3:24" ht="14.25">
      <c r="C662" s="10"/>
      <c r="W662"/>
      <c r="X662"/>
    </row>
    <row r="663" spans="3:24" ht="14.25">
      <c r="C663" s="10"/>
      <c r="W663"/>
      <c r="X663"/>
    </row>
    <row r="664" spans="3:24" ht="14.25">
      <c r="C664" s="10"/>
      <c r="W664"/>
      <c r="X664"/>
    </row>
    <row r="665" spans="3:24" ht="14.25">
      <c r="C665" s="10"/>
      <c r="W665"/>
      <c r="X665"/>
    </row>
    <row r="666" spans="3:24" ht="14.25">
      <c r="C666" s="10"/>
      <c r="W666"/>
      <c r="X666"/>
    </row>
    <row r="667" spans="3:24" ht="14.25">
      <c r="C667" s="10"/>
      <c r="W667"/>
      <c r="X667"/>
    </row>
    <row r="668" spans="3:24" ht="14.25">
      <c r="C668" s="10"/>
      <c r="W668"/>
      <c r="X668"/>
    </row>
    <row r="669" spans="3:24" ht="14.25">
      <c r="C669" s="10"/>
      <c r="W669"/>
      <c r="X669"/>
    </row>
    <row r="670" spans="3:24" ht="14.25">
      <c r="C670" s="10"/>
      <c r="W670"/>
      <c r="X670"/>
    </row>
    <row r="671" spans="3:24" ht="14.25">
      <c r="C671" s="10"/>
      <c r="W671"/>
      <c r="X671"/>
    </row>
    <row r="672" spans="3:24" ht="14.25">
      <c r="C672" s="10"/>
      <c r="W672"/>
      <c r="X672"/>
    </row>
    <row r="673" spans="3:24" ht="14.25">
      <c r="C673" s="10"/>
      <c r="W673"/>
      <c r="X673"/>
    </row>
    <row r="674" spans="3:24" ht="14.25">
      <c r="C674" s="10"/>
      <c r="W674"/>
      <c r="X674"/>
    </row>
    <row r="675" spans="3:24" ht="14.25">
      <c r="C675" s="10"/>
      <c r="W675"/>
      <c r="X675"/>
    </row>
    <row r="676" spans="3:24" ht="14.25">
      <c r="C676" s="10"/>
      <c r="W676"/>
      <c r="X676"/>
    </row>
    <row r="677" spans="3:24" ht="14.25">
      <c r="C677" s="10"/>
      <c r="W677"/>
      <c r="X677"/>
    </row>
    <row r="678" spans="3:24" ht="14.25">
      <c r="C678" s="10"/>
      <c r="W678"/>
      <c r="X678"/>
    </row>
    <row r="679" spans="3:24" ht="14.25">
      <c r="C679" s="10"/>
      <c r="W679"/>
      <c r="X679"/>
    </row>
    <row r="680" spans="3:24" ht="14.25">
      <c r="C680" s="10"/>
      <c r="W680"/>
      <c r="X680"/>
    </row>
    <row r="681" spans="3:24" ht="14.25">
      <c r="C681" s="10"/>
      <c r="W681"/>
      <c r="X681"/>
    </row>
    <row r="682" spans="3:24" ht="14.25">
      <c r="C682" s="10"/>
      <c r="W682"/>
      <c r="X682"/>
    </row>
    <row r="683" spans="3:24" ht="14.25">
      <c r="C683" s="10"/>
      <c r="W683"/>
      <c r="X683"/>
    </row>
    <row r="684" spans="3:24" ht="14.25">
      <c r="C684" s="10"/>
      <c r="W684"/>
      <c r="X684"/>
    </row>
    <row r="685" spans="3:24" ht="14.25">
      <c r="C685" s="10"/>
      <c r="W685"/>
      <c r="X685"/>
    </row>
    <row r="686" spans="3:24" ht="14.25">
      <c r="C686" s="10"/>
      <c r="W686"/>
      <c r="X686"/>
    </row>
    <row r="687" spans="3:24" ht="14.25">
      <c r="C687" s="10"/>
      <c r="W687"/>
      <c r="X687"/>
    </row>
    <row r="688" spans="3:24" ht="14.25">
      <c r="C688" s="10"/>
      <c r="W688"/>
      <c r="X688"/>
    </row>
    <row r="689" spans="3:24" ht="14.25">
      <c r="C689" s="10"/>
      <c r="W689"/>
      <c r="X689"/>
    </row>
    <row r="690" spans="3:24" ht="14.25">
      <c r="C690" s="10"/>
      <c r="W690"/>
      <c r="X690"/>
    </row>
    <row r="691" spans="3:24" ht="14.25">
      <c r="C691" s="10"/>
      <c r="W691"/>
      <c r="X691"/>
    </row>
    <row r="692" spans="3:24" ht="14.25">
      <c r="C692" s="10"/>
      <c r="W692"/>
      <c r="X692"/>
    </row>
    <row r="693" spans="3:24" ht="14.25">
      <c r="C693" s="10"/>
      <c r="W693"/>
      <c r="X693"/>
    </row>
    <row r="694" spans="3:24" ht="14.25">
      <c r="C694" s="10"/>
      <c r="W694"/>
      <c r="X694"/>
    </row>
    <row r="695" spans="3:24" ht="14.25">
      <c r="C695" s="10"/>
      <c r="W695"/>
      <c r="X695"/>
    </row>
    <row r="696" spans="3:24" ht="14.25">
      <c r="C696" s="10"/>
      <c r="W696"/>
      <c r="X696"/>
    </row>
    <row r="697" spans="3:24" ht="14.25">
      <c r="C697" s="10"/>
      <c r="W697"/>
      <c r="X697"/>
    </row>
    <row r="698" spans="3:24" ht="14.25">
      <c r="C698" s="10"/>
      <c r="W698"/>
      <c r="X698"/>
    </row>
    <row r="699" spans="3:24" ht="14.25">
      <c r="C699" s="10"/>
      <c r="W699"/>
      <c r="X699"/>
    </row>
    <row r="700" spans="3:24" ht="14.25">
      <c r="C700" s="10"/>
      <c r="W700"/>
      <c r="X700"/>
    </row>
    <row r="701" spans="3:24" ht="14.25">
      <c r="C701" s="10"/>
      <c r="W701"/>
      <c r="X701"/>
    </row>
    <row r="702" spans="3:24" ht="14.25">
      <c r="C702" s="10"/>
      <c r="W702"/>
      <c r="X702"/>
    </row>
    <row r="703" spans="3:24" ht="14.25">
      <c r="C703" s="10"/>
      <c r="W703"/>
      <c r="X703"/>
    </row>
    <row r="704" spans="3:24" ht="14.25">
      <c r="C704" s="10"/>
      <c r="W704"/>
      <c r="X704"/>
    </row>
    <row r="705" spans="3:24" ht="14.25">
      <c r="C705" s="10"/>
      <c r="W705"/>
      <c r="X705"/>
    </row>
    <row r="706" spans="3:24" ht="14.25">
      <c r="C706" s="10"/>
      <c r="W706"/>
      <c r="X706"/>
    </row>
    <row r="707" spans="3:24" ht="14.25">
      <c r="C707" s="10"/>
      <c r="W707"/>
      <c r="X707"/>
    </row>
    <row r="708" spans="3:24" ht="14.25">
      <c r="C708" s="10"/>
      <c r="W708"/>
      <c r="X708"/>
    </row>
    <row r="709" spans="3:24" ht="14.25">
      <c r="C709" s="10"/>
      <c r="W709"/>
      <c r="X709"/>
    </row>
    <row r="710" spans="3:24" ht="14.25">
      <c r="C710" s="10"/>
      <c r="W710"/>
      <c r="X710"/>
    </row>
    <row r="711" spans="3:24" ht="14.25">
      <c r="C711" s="10"/>
      <c r="W711"/>
      <c r="X711"/>
    </row>
    <row r="712" spans="3:24" ht="14.25">
      <c r="C712" s="10"/>
      <c r="W712"/>
      <c r="X712"/>
    </row>
    <row r="713" spans="3:24" ht="14.25">
      <c r="C713" s="10"/>
      <c r="W713"/>
      <c r="X713"/>
    </row>
    <row r="714" spans="3:24" ht="14.25">
      <c r="C714" s="10"/>
      <c r="W714"/>
      <c r="X714"/>
    </row>
    <row r="715" spans="3:24" ht="14.25">
      <c r="C715" s="10"/>
      <c r="W715"/>
      <c r="X715"/>
    </row>
    <row r="716" spans="3:24" ht="14.25">
      <c r="C716" s="10"/>
      <c r="W716"/>
      <c r="X716"/>
    </row>
    <row r="717" spans="3:24" ht="14.25">
      <c r="C717" s="10"/>
      <c r="W717"/>
      <c r="X717"/>
    </row>
    <row r="718" spans="3:24" ht="14.25">
      <c r="C718" s="10"/>
      <c r="W718"/>
      <c r="X718"/>
    </row>
    <row r="719" spans="3:24" ht="14.25">
      <c r="C719" s="10"/>
      <c r="W719"/>
      <c r="X719"/>
    </row>
    <row r="720" spans="3:24" ht="14.25">
      <c r="C720" s="10"/>
      <c r="W720"/>
      <c r="X720"/>
    </row>
    <row r="721" spans="3:24" ht="14.25">
      <c r="C721" s="10"/>
      <c r="W721"/>
      <c r="X721"/>
    </row>
    <row r="722" spans="3:24" ht="14.25">
      <c r="C722" s="10"/>
      <c r="W722"/>
      <c r="X722"/>
    </row>
    <row r="723" spans="3:24" ht="14.25">
      <c r="C723" s="10"/>
      <c r="W723"/>
      <c r="X723"/>
    </row>
    <row r="724" spans="3:24" ht="14.25">
      <c r="C724" s="10"/>
      <c r="W724"/>
      <c r="X724"/>
    </row>
    <row r="725" spans="3:24" ht="14.25">
      <c r="C725" s="10"/>
      <c r="W725"/>
      <c r="X725"/>
    </row>
    <row r="726" spans="3:24" ht="14.25">
      <c r="C726" s="10"/>
      <c r="W726"/>
      <c r="X726"/>
    </row>
    <row r="727" spans="3:24" ht="14.25">
      <c r="C727" s="10"/>
      <c r="W727"/>
      <c r="X727"/>
    </row>
    <row r="728" spans="3:24" ht="14.25">
      <c r="C728" s="10"/>
      <c r="W728"/>
      <c r="X728"/>
    </row>
    <row r="729" spans="3:24" ht="14.25">
      <c r="C729" s="10"/>
      <c r="W729"/>
      <c r="X729"/>
    </row>
    <row r="730" spans="3:24" ht="14.25">
      <c r="C730" s="10"/>
      <c r="W730"/>
      <c r="X730"/>
    </row>
    <row r="731" spans="3:24" ht="14.25">
      <c r="C731" s="10"/>
      <c r="W731"/>
      <c r="X731"/>
    </row>
    <row r="732" spans="3:24" ht="14.25">
      <c r="C732" s="10"/>
      <c r="W732"/>
      <c r="X732"/>
    </row>
    <row r="733" spans="3:24" ht="14.25">
      <c r="C733" s="10"/>
      <c r="W733"/>
      <c r="X733"/>
    </row>
    <row r="734" spans="3:24" ht="14.25">
      <c r="C734" s="10"/>
      <c r="W734"/>
      <c r="X734"/>
    </row>
    <row r="735" spans="3:24" ht="14.25">
      <c r="C735" s="10"/>
      <c r="W735"/>
      <c r="X735"/>
    </row>
    <row r="736" spans="3:24" ht="14.25">
      <c r="C736" s="10"/>
      <c r="W736"/>
      <c r="X736"/>
    </row>
    <row r="737" spans="3:24" ht="14.25">
      <c r="C737" s="10"/>
      <c r="W737"/>
      <c r="X737"/>
    </row>
    <row r="738" spans="3:24" ht="14.25">
      <c r="C738" s="10"/>
      <c r="W738"/>
      <c r="X738"/>
    </row>
    <row r="739" spans="3:24" ht="14.25">
      <c r="C739" s="10"/>
      <c r="W739"/>
      <c r="X739"/>
    </row>
    <row r="740" spans="3:24" ht="14.25">
      <c r="C740" s="10"/>
      <c r="W740"/>
      <c r="X740"/>
    </row>
    <row r="741" spans="3:24" ht="14.25">
      <c r="C741" s="10"/>
      <c r="W741"/>
      <c r="X741"/>
    </row>
    <row r="742" spans="3:24" ht="14.25">
      <c r="C742" s="10"/>
      <c r="W742"/>
      <c r="X742"/>
    </row>
    <row r="743" spans="3:24" ht="14.25">
      <c r="C743" s="10"/>
      <c r="W743"/>
      <c r="X743"/>
    </row>
    <row r="744" spans="3:24" ht="14.25">
      <c r="C744" s="10"/>
      <c r="W744"/>
      <c r="X744"/>
    </row>
    <row r="745" spans="3:24" ht="14.25">
      <c r="C745" s="10"/>
      <c r="W745"/>
      <c r="X745"/>
    </row>
    <row r="746" spans="3:24" ht="14.25">
      <c r="C746" s="10"/>
      <c r="W746"/>
      <c r="X746"/>
    </row>
    <row r="747" spans="3:24" ht="14.25">
      <c r="C747" s="10"/>
      <c r="W747"/>
      <c r="X747"/>
    </row>
    <row r="748" spans="3:24" ht="14.25">
      <c r="C748" s="10"/>
      <c r="W748"/>
      <c r="X748"/>
    </row>
    <row r="749" spans="3:24" ht="14.25">
      <c r="C749" s="10"/>
      <c r="W749"/>
      <c r="X749"/>
    </row>
    <row r="750" spans="3:24" ht="14.25">
      <c r="C750" s="10"/>
      <c r="W750"/>
      <c r="X750"/>
    </row>
    <row r="751" spans="3:24" ht="14.25">
      <c r="C751" s="10"/>
      <c r="W751"/>
      <c r="X751"/>
    </row>
    <row r="752" spans="3:24" ht="14.25">
      <c r="C752" s="10"/>
      <c r="W752"/>
      <c r="X752"/>
    </row>
    <row r="753" spans="3:24" ht="14.25">
      <c r="C753" s="10"/>
      <c r="W753"/>
      <c r="X753"/>
    </row>
    <row r="754" spans="3:24" ht="14.25">
      <c r="C754" s="10"/>
      <c r="W754"/>
      <c r="X754"/>
    </row>
    <row r="755" spans="3:24" ht="14.25">
      <c r="C755" s="10"/>
      <c r="W755"/>
      <c r="X755"/>
    </row>
    <row r="756" spans="3:24" ht="14.25">
      <c r="C756" s="10"/>
      <c r="W756"/>
      <c r="X756"/>
    </row>
    <row r="757" spans="3:24" ht="14.25">
      <c r="C757" s="10"/>
      <c r="W757"/>
      <c r="X757"/>
    </row>
    <row r="758" spans="3:24" ht="14.25">
      <c r="C758" s="10"/>
      <c r="W758"/>
      <c r="X758"/>
    </row>
  </sheetData>
  <autoFilter ref="A9:Y53"/>
  <mergeCells count="153">
    <mergeCell ref="A52:A53"/>
    <mergeCell ref="C52:C53"/>
    <mergeCell ref="D52:D53"/>
    <mergeCell ref="E52:E53"/>
    <mergeCell ref="X52:X53"/>
    <mergeCell ref="Y52:Y53"/>
    <mergeCell ref="A50:A51"/>
    <mergeCell ref="C50:C51"/>
    <mergeCell ref="D50:D51"/>
    <mergeCell ref="E50:E51"/>
    <mergeCell ref="X50:X51"/>
    <mergeCell ref="Y50:Y51"/>
    <mergeCell ref="A46:A47"/>
    <mergeCell ref="C46:C47"/>
    <mergeCell ref="X46:X47"/>
    <mergeCell ref="Y46:Y47"/>
    <mergeCell ref="A48:A49"/>
    <mergeCell ref="C48:C49"/>
    <mergeCell ref="D48:D49"/>
    <mergeCell ref="E48:E49"/>
    <mergeCell ref="X48:X49"/>
    <mergeCell ref="Y48:Y49"/>
    <mergeCell ref="A44:A45"/>
    <mergeCell ref="C44:C45"/>
    <mergeCell ref="D44:D45"/>
    <mergeCell ref="E44:E45"/>
    <mergeCell ref="X44:X45"/>
    <mergeCell ref="Y44:Y45"/>
    <mergeCell ref="A42:A43"/>
    <mergeCell ref="C42:C43"/>
    <mergeCell ref="D42:D43"/>
    <mergeCell ref="E42:E43"/>
    <mergeCell ref="X42:X43"/>
    <mergeCell ref="Y42:Y43"/>
    <mergeCell ref="Y38:Y39"/>
    <mergeCell ref="A40:A41"/>
    <mergeCell ref="C40:C41"/>
    <mergeCell ref="D40:D41"/>
    <mergeCell ref="E40:E41"/>
    <mergeCell ref="X40:X41"/>
    <mergeCell ref="Y40:Y41"/>
    <mergeCell ref="A36:A37"/>
    <mergeCell ref="C36:C37"/>
    <mergeCell ref="D36:D37"/>
    <mergeCell ref="X36:X37"/>
    <mergeCell ref="Y36:Y37"/>
    <mergeCell ref="A38:A39"/>
    <mergeCell ref="C38:C39"/>
    <mergeCell ref="D38:D39"/>
    <mergeCell ref="E38:E39"/>
    <mergeCell ref="X38:X39"/>
    <mergeCell ref="A34:A35"/>
    <mergeCell ref="C34:C35"/>
    <mergeCell ref="D34:D35"/>
    <mergeCell ref="E34:E35"/>
    <mergeCell ref="X34:X35"/>
    <mergeCell ref="Y34:Y35"/>
    <mergeCell ref="A30:A31"/>
    <mergeCell ref="C30:C31"/>
    <mergeCell ref="X30:X31"/>
    <mergeCell ref="Y30:Y31"/>
    <mergeCell ref="A32:A33"/>
    <mergeCell ref="C32:C33"/>
    <mergeCell ref="D32:D33"/>
    <mergeCell ref="E32:E33"/>
    <mergeCell ref="X32:X33"/>
    <mergeCell ref="Y32:Y33"/>
    <mergeCell ref="A26:A27"/>
    <mergeCell ref="C26:C27"/>
    <mergeCell ref="X26:X27"/>
    <mergeCell ref="Y26:Y27"/>
    <mergeCell ref="A28:A29"/>
    <mergeCell ref="C28:C29"/>
    <mergeCell ref="D28:D29"/>
    <mergeCell ref="E28:E29"/>
    <mergeCell ref="X28:X29"/>
    <mergeCell ref="Y28:Y29"/>
    <mergeCell ref="A24:A25"/>
    <mergeCell ref="C24:C25"/>
    <mergeCell ref="D24:D25"/>
    <mergeCell ref="E24:E25"/>
    <mergeCell ref="X24:X25"/>
    <mergeCell ref="Y24:Y25"/>
    <mergeCell ref="C20:C21"/>
    <mergeCell ref="X20:X21"/>
    <mergeCell ref="Y20:Y21"/>
    <mergeCell ref="A22:A23"/>
    <mergeCell ref="C22:C23"/>
    <mergeCell ref="D22:D23"/>
    <mergeCell ref="E22:E23"/>
    <mergeCell ref="X22:X23"/>
    <mergeCell ref="Y22:Y23"/>
    <mergeCell ref="A18:A19"/>
    <mergeCell ref="C18:C19"/>
    <mergeCell ref="D18:D19"/>
    <mergeCell ref="E18:E19"/>
    <mergeCell ref="X18:X19"/>
    <mergeCell ref="Y18:Y19"/>
    <mergeCell ref="Y14:Y15"/>
    <mergeCell ref="A16:A17"/>
    <mergeCell ref="C16:C17"/>
    <mergeCell ref="D16:D17"/>
    <mergeCell ref="E16:E17"/>
    <mergeCell ref="X16:X17"/>
    <mergeCell ref="Y16:Y17"/>
    <mergeCell ref="A14:A15"/>
    <mergeCell ref="C14:C15"/>
    <mergeCell ref="D14:D15"/>
    <mergeCell ref="E14:E15"/>
    <mergeCell ref="X14:X15"/>
    <mergeCell ref="C10:C11"/>
    <mergeCell ref="X10:X11"/>
    <mergeCell ref="Y10:Y11"/>
    <mergeCell ref="A12:A13"/>
    <mergeCell ref="C12:C13"/>
    <mergeCell ref="D12:D13"/>
    <mergeCell ref="E12:E13"/>
    <mergeCell ref="X12:X13"/>
    <mergeCell ref="Y12:Y13"/>
    <mergeCell ref="Y6:Y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S6:S9"/>
    <mergeCell ref="T6:T9"/>
    <mergeCell ref="U6:U9"/>
    <mergeCell ref="V6:V9"/>
    <mergeCell ref="W6:W9"/>
    <mergeCell ref="X6:X9"/>
    <mergeCell ref="F6:F9"/>
    <mergeCell ref="G6:H6"/>
    <mergeCell ref="I6:I9"/>
    <mergeCell ref="J6:K6"/>
    <mergeCell ref="L6:M6"/>
    <mergeCell ref="O6:R6"/>
    <mergeCell ref="Q7:Q9"/>
    <mergeCell ref="R7:R9"/>
    <mergeCell ref="A1:Y1"/>
    <mergeCell ref="A2:Y2"/>
    <mergeCell ref="B3:Y3"/>
    <mergeCell ref="D5:G5"/>
    <mergeCell ref="W5:Y5"/>
    <mergeCell ref="A6:A9"/>
    <mergeCell ref="B6:B9"/>
    <mergeCell ref="C6:C9"/>
    <mergeCell ref="D6:D9"/>
    <mergeCell ref="E6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59"/>
  <sheetViews>
    <sheetView zoomScale="130" zoomScaleNormal="130" workbookViewId="0">
      <selection activeCell="M18" sqref="M18"/>
    </sheetView>
  </sheetViews>
  <sheetFormatPr defaultColWidth="9.1328125" defaultRowHeight="13.9"/>
  <cols>
    <col min="1" max="1" width="4.265625" style="10" customWidth="1"/>
    <col min="2" max="2" width="7.59765625" style="10" customWidth="1"/>
    <col min="3" max="3" width="33.19921875" style="46" customWidth="1"/>
    <col min="4" max="4" width="6.86328125" style="10" hidden="1" customWidth="1"/>
    <col min="5" max="5" width="6.265625" style="10" hidden="1" customWidth="1"/>
    <col min="6" max="6" width="10.86328125" style="10" hidden="1" customWidth="1"/>
    <col min="7" max="7" width="9.265625" style="10" hidden="1" customWidth="1"/>
    <col min="8" max="8" width="10.86328125" style="10" hidden="1" customWidth="1"/>
    <col min="9" max="9" width="9.73046875" style="10" hidden="1" customWidth="1"/>
    <col min="10" max="10" width="10.1328125" style="10" customWidth="1"/>
    <col min="11" max="11" width="7.796875" style="10" bestFit="1" customWidth="1"/>
    <col min="12" max="12" width="10.265625" style="10" customWidth="1"/>
    <col min="13" max="13" width="7.796875" style="10" bestFit="1" customWidth="1"/>
    <col min="14" max="14" width="9.3984375" style="10" customWidth="1"/>
    <col min="15" max="15" width="11.59765625" style="10" customWidth="1"/>
    <col min="16" max="17" width="10.1328125" style="10" customWidth="1"/>
    <col min="18" max="18" width="8" style="10" customWidth="1"/>
    <col min="19" max="19" width="10.73046875" style="10" customWidth="1"/>
    <col min="20" max="20" width="8.265625" style="10" hidden="1" customWidth="1"/>
    <col min="21" max="21" width="5.86328125" style="10" hidden="1" customWidth="1"/>
    <col min="22" max="22" width="7.73046875" style="10" customWidth="1"/>
    <col min="23" max="23" width="67.53125" style="10" customWidth="1"/>
    <col min="24" max="24" width="11" style="29" customWidth="1"/>
    <col min="25" max="25" width="8.86328125" style="10" customWidth="1"/>
    <col min="26" max="16384" width="9.1328125" style="10"/>
  </cols>
  <sheetData>
    <row r="1" spans="1:25" s="1" customFormat="1" ht="20.25">
      <c r="A1" s="164" t="s">
        <v>97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s="1" customFormat="1" ht="20.25">
      <c r="A2" s="165" t="s">
        <v>38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2" customForma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2" customFormat="1">
      <c r="B4" s="133"/>
      <c r="C4" s="3"/>
      <c r="D4" s="4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"/>
      <c r="P4" s="6"/>
      <c r="Q4" s="133"/>
      <c r="R4" s="133"/>
      <c r="S4" s="133"/>
      <c r="T4" s="133"/>
      <c r="U4" s="133"/>
      <c r="V4" s="133"/>
      <c r="W4" s="133"/>
      <c r="X4" s="133"/>
      <c r="Y4" s="133"/>
    </row>
    <row r="5" spans="1:25" s="2" customFormat="1">
      <c r="B5" s="7"/>
      <c r="C5" s="8"/>
      <c r="D5" s="167"/>
      <c r="E5" s="167"/>
      <c r="F5" s="167"/>
      <c r="G5" s="16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W5" s="168" t="s">
        <v>0</v>
      </c>
      <c r="X5" s="168"/>
      <c r="Y5" s="168"/>
    </row>
    <row r="6" spans="1:25" s="9" customFormat="1" ht="26.25" customHeight="1">
      <c r="A6" s="160" t="s">
        <v>1</v>
      </c>
      <c r="B6" s="169" t="s">
        <v>2</v>
      </c>
      <c r="C6" s="170" t="s">
        <v>3</v>
      </c>
      <c r="D6" s="160" t="s">
        <v>19</v>
      </c>
      <c r="E6" s="160" t="s">
        <v>20</v>
      </c>
      <c r="F6" s="160" t="s">
        <v>21</v>
      </c>
      <c r="G6" s="161" t="s">
        <v>22</v>
      </c>
      <c r="H6" s="161"/>
      <c r="I6" s="161" t="s">
        <v>23</v>
      </c>
      <c r="J6" s="161" t="s">
        <v>4</v>
      </c>
      <c r="K6" s="161"/>
      <c r="L6" s="161" t="s">
        <v>5</v>
      </c>
      <c r="M6" s="161"/>
      <c r="N6" s="135"/>
      <c r="O6" s="161" t="s">
        <v>6</v>
      </c>
      <c r="P6" s="161"/>
      <c r="Q6" s="161"/>
      <c r="R6" s="161"/>
      <c r="S6" s="161" t="s">
        <v>7</v>
      </c>
      <c r="T6" s="171" t="s">
        <v>24</v>
      </c>
      <c r="U6" s="161" t="s">
        <v>25</v>
      </c>
      <c r="V6" s="161" t="s">
        <v>26</v>
      </c>
      <c r="W6" s="160" t="s">
        <v>8</v>
      </c>
      <c r="X6" s="159" t="s">
        <v>9</v>
      </c>
      <c r="Y6" s="169" t="s">
        <v>10</v>
      </c>
    </row>
    <row r="7" spans="1:25" s="9" customFormat="1" ht="13.5">
      <c r="A7" s="160"/>
      <c r="B7" s="169"/>
      <c r="C7" s="170"/>
      <c r="D7" s="160"/>
      <c r="E7" s="160"/>
      <c r="F7" s="160"/>
      <c r="G7" s="160" t="s">
        <v>27</v>
      </c>
      <c r="H7" s="160" t="s">
        <v>28</v>
      </c>
      <c r="I7" s="161"/>
      <c r="J7" s="160" t="s">
        <v>11</v>
      </c>
      <c r="K7" s="160" t="s">
        <v>12</v>
      </c>
      <c r="L7" s="160" t="s">
        <v>11</v>
      </c>
      <c r="M7" s="160" t="s">
        <v>12</v>
      </c>
      <c r="N7" s="160" t="s">
        <v>13</v>
      </c>
      <c r="O7" s="162" t="s">
        <v>14</v>
      </c>
      <c r="P7" s="162" t="s">
        <v>15</v>
      </c>
      <c r="Q7" s="162" t="s">
        <v>16</v>
      </c>
      <c r="R7" s="162" t="s">
        <v>17</v>
      </c>
      <c r="S7" s="161"/>
      <c r="T7" s="172"/>
      <c r="U7" s="172"/>
      <c r="V7" s="172"/>
      <c r="W7" s="160"/>
      <c r="X7" s="159"/>
      <c r="Y7" s="160"/>
    </row>
    <row r="8" spans="1:25" s="9" customFormat="1" ht="13.5">
      <c r="A8" s="160"/>
      <c r="B8" s="169"/>
      <c r="C8" s="17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2"/>
      <c r="P8" s="162"/>
      <c r="Q8" s="162"/>
      <c r="R8" s="162"/>
      <c r="S8" s="161"/>
      <c r="T8" s="172"/>
      <c r="U8" s="172"/>
      <c r="V8" s="172"/>
      <c r="W8" s="160"/>
      <c r="X8" s="159"/>
      <c r="Y8" s="160"/>
    </row>
    <row r="9" spans="1:25" s="9" customFormat="1" ht="13.5">
      <c r="A9" s="160"/>
      <c r="B9" s="169"/>
      <c r="C9" s="170"/>
      <c r="D9" s="160"/>
      <c r="E9" s="160"/>
      <c r="F9" s="160"/>
      <c r="G9" s="160"/>
      <c r="H9" s="160"/>
      <c r="I9" s="161"/>
      <c r="J9" s="160"/>
      <c r="K9" s="160"/>
      <c r="L9" s="160"/>
      <c r="M9" s="160"/>
      <c r="N9" s="160"/>
      <c r="O9" s="162"/>
      <c r="P9" s="162"/>
      <c r="Q9" s="162"/>
      <c r="R9" s="162"/>
      <c r="S9" s="161"/>
      <c r="T9" s="172"/>
      <c r="U9" s="172"/>
      <c r="V9" s="172"/>
      <c r="W9" s="160"/>
      <c r="X9" s="159"/>
      <c r="Y9" s="160"/>
    </row>
    <row r="10" spans="1:25" ht="26.25">
      <c r="A10" s="139">
        <v>1</v>
      </c>
      <c r="B10" s="140" t="s">
        <v>39</v>
      </c>
      <c r="C10" s="163" t="s">
        <v>43</v>
      </c>
      <c r="D10" s="131">
        <v>1.7</v>
      </c>
      <c r="E10" s="131" t="s">
        <v>29</v>
      </c>
      <c r="F10" s="15" t="s">
        <v>30</v>
      </c>
      <c r="G10" s="15" t="s">
        <v>30</v>
      </c>
      <c r="H10" s="15" t="s">
        <v>30</v>
      </c>
      <c r="I10" s="15" t="s">
        <v>30</v>
      </c>
      <c r="J10" s="104">
        <v>44323</v>
      </c>
      <c r="K10" s="105">
        <v>0.39305555555555555</v>
      </c>
      <c r="L10" s="104">
        <v>44323</v>
      </c>
      <c r="M10" s="105">
        <v>0.73888888888888893</v>
      </c>
      <c r="N10" s="106">
        <f>IF(((L10+M10)-(J10+K10))*24&gt;0,((L10+M10)-(J10+K10))*24,"0")</f>
        <v>8.2999999999883585</v>
      </c>
      <c r="O10" s="106">
        <f>IF(RIGHT(S10)="T",(N10),0)</f>
        <v>0</v>
      </c>
      <c r="P10" s="106">
        <f>IF(RIGHT(S10)="U",(N10),0)</f>
        <v>0</v>
      </c>
      <c r="Q10" s="106">
        <f>IF(RIGHT(S10)="C",(N10),0)</f>
        <v>0</v>
      </c>
      <c r="R10" s="106">
        <f>IF(RIGHT(S10)="D",(N10),0)</f>
        <v>8.2999999999883585</v>
      </c>
      <c r="S10" s="106" t="s">
        <v>36</v>
      </c>
      <c r="T10" s="35"/>
      <c r="U10" s="12"/>
      <c r="V10" s="12"/>
      <c r="W10" s="107" t="s">
        <v>91</v>
      </c>
      <c r="X10" s="143" t="s">
        <v>18</v>
      </c>
      <c r="Y10" s="146">
        <v>100</v>
      </c>
    </row>
    <row r="11" spans="1:25" s="9" customFormat="1" ht="13.5">
      <c r="A11" s="132"/>
      <c r="B11" s="14" t="s">
        <v>13</v>
      </c>
      <c r="C11" s="144"/>
      <c r="D11" s="131"/>
      <c r="E11" s="131"/>
      <c r="F11" s="15"/>
      <c r="G11" s="15"/>
      <c r="H11" s="15"/>
      <c r="I11" s="15"/>
      <c r="J11" s="95"/>
      <c r="K11" s="96"/>
      <c r="L11" s="95"/>
      <c r="M11" s="96"/>
      <c r="N11" s="91"/>
      <c r="O11" s="98">
        <f>SUM(O10:O10)</f>
        <v>0</v>
      </c>
      <c r="P11" s="98">
        <f>SUM(P10:P10)</f>
        <v>0</v>
      </c>
      <c r="Q11" s="98">
        <f>SUM(Q10:Q10)</f>
        <v>0</v>
      </c>
      <c r="R11" s="98">
        <f>SUM(R10:R10)</f>
        <v>8.2999999999883585</v>
      </c>
      <c r="S11" s="36"/>
      <c r="T11" s="12"/>
      <c r="U11" s="12"/>
      <c r="V11" s="12"/>
      <c r="W11" s="19"/>
      <c r="X11" s="144"/>
      <c r="Y11" s="146"/>
    </row>
    <row r="12" spans="1:25" ht="26.25">
      <c r="A12" s="146">
        <v>2</v>
      </c>
      <c r="B12" s="14" t="s">
        <v>40</v>
      </c>
      <c r="C12" s="163" t="s">
        <v>45</v>
      </c>
      <c r="D12" s="146">
        <v>40</v>
      </c>
      <c r="E12" s="146" t="s">
        <v>29</v>
      </c>
      <c r="F12" s="15" t="s">
        <v>30</v>
      </c>
      <c r="G12" s="15" t="s">
        <v>30</v>
      </c>
      <c r="H12" s="15" t="s">
        <v>30</v>
      </c>
      <c r="I12" s="15" t="s">
        <v>30</v>
      </c>
      <c r="J12" s="104">
        <v>44324</v>
      </c>
      <c r="K12" s="105">
        <v>0.3923611111111111</v>
      </c>
      <c r="L12" s="104">
        <v>44324</v>
      </c>
      <c r="M12" s="105">
        <v>0.72152777777777777</v>
      </c>
      <c r="N12" s="106">
        <f>IF(((L12+M12)-(J12+K12))*24&gt;0,((L12+M12)-(J12+K12))*24,"0")</f>
        <v>7.9000000000814907</v>
      </c>
      <c r="O12" s="106">
        <f>IF(RIGHT(S12)="T",(N12),0)</f>
        <v>0</v>
      </c>
      <c r="P12" s="106">
        <f>IF(RIGHT(S12)="U",(N12),0)</f>
        <v>0</v>
      </c>
      <c r="Q12" s="106">
        <f>IF(RIGHT(S12)="C",(N12),0)</f>
        <v>0</v>
      </c>
      <c r="R12" s="106">
        <f>IF(RIGHT(S12)="D",(N12),0)</f>
        <v>7.9000000000814907</v>
      </c>
      <c r="S12" s="106" t="s">
        <v>36</v>
      </c>
      <c r="T12" s="12"/>
      <c r="U12" s="12"/>
      <c r="V12" s="12"/>
      <c r="W12" s="107" t="s">
        <v>91</v>
      </c>
      <c r="X12" s="146" t="s">
        <v>18</v>
      </c>
      <c r="Y12" s="146">
        <v>100</v>
      </c>
    </row>
    <row r="13" spans="1:25" s="9" customFormat="1" ht="13.5">
      <c r="A13" s="146"/>
      <c r="B13" s="14" t="s">
        <v>13</v>
      </c>
      <c r="C13" s="144"/>
      <c r="D13" s="146"/>
      <c r="E13" s="146"/>
      <c r="F13" s="15"/>
      <c r="G13" s="15"/>
      <c r="H13" s="15"/>
      <c r="I13" s="15"/>
      <c r="J13" s="16"/>
      <c r="K13" s="17"/>
      <c r="L13" s="16"/>
      <c r="M13" s="17"/>
      <c r="N13" s="18"/>
      <c r="O13" s="98">
        <f>SUM(O12:O12)</f>
        <v>0</v>
      </c>
      <c r="P13" s="98">
        <f>SUM(P12:P12)</f>
        <v>0</v>
      </c>
      <c r="Q13" s="98">
        <f>SUM(Q12:Q12)</f>
        <v>0</v>
      </c>
      <c r="R13" s="98">
        <f>SUM(R12:R12)</f>
        <v>7.9000000000814907</v>
      </c>
      <c r="S13" s="14"/>
      <c r="T13" s="12"/>
      <c r="U13" s="12"/>
      <c r="V13" s="12"/>
      <c r="W13" s="19"/>
      <c r="X13" s="146"/>
      <c r="Y13" s="146"/>
    </row>
    <row r="14" spans="1:25" ht="39">
      <c r="A14" s="146">
        <v>3</v>
      </c>
      <c r="B14" s="157" t="s">
        <v>41</v>
      </c>
      <c r="C14" s="146" t="s">
        <v>44</v>
      </c>
      <c r="D14" s="146">
        <v>17</v>
      </c>
      <c r="E14" s="146" t="s">
        <v>29</v>
      </c>
      <c r="F14" s="15" t="s">
        <v>30</v>
      </c>
      <c r="G14" s="15" t="s">
        <v>30</v>
      </c>
      <c r="H14" s="15" t="s">
        <v>30</v>
      </c>
      <c r="I14" s="15" t="s">
        <v>30</v>
      </c>
      <c r="J14" s="95">
        <v>44321</v>
      </c>
      <c r="K14" s="96">
        <v>0.5625</v>
      </c>
      <c r="L14" s="95">
        <v>44321</v>
      </c>
      <c r="M14" s="96">
        <v>0.65972222222222221</v>
      </c>
      <c r="N14" s="98">
        <f>IF(((L14+M14)-(J14+K14))*24&gt;0,((L14+M14)-(J14+K14))*24,"0")</f>
        <v>2.3333333332557231</v>
      </c>
      <c r="O14" s="222">
        <f>IF(RIGHT(S14)="T",(N14),0)</f>
        <v>0</v>
      </c>
      <c r="P14" s="222">
        <f>IF(RIGHT(S14)="U",(N14),0)</f>
        <v>0</v>
      </c>
      <c r="Q14" s="222">
        <f>IF(RIGHT(S14)="C",(N14),0)</f>
        <v>2.3333333332557231</v>
      </c>
      <c r="R14" s="222">
        <f>IF(RIGHT(S14)="D",(N14),0)</f>
        <v>0</v>
      </c>
      <c r="S14" s="106" t="s">
        <v>33</v>
      </c>
      <c r="T14" s="12"/>
      <c r="U14" s="12"/>
      <c r="V14" s="12"/>
      <c r="W14" s="107" t="s">
        <v>92</v>
      </c>
      <c r="X14" s="146" t="s">
        <v>18</v>
      </c>
      <c r="Y14" s="146">
        <v>100</v>
      </c>
    </row>
    <row r="15" spans="1:25" ht="26.25">
      <c r="A15" s="146"/>
      <c r="B15" s="153"/>
      <c r="C15" s="146"/>
      <c r="D15" s="146"/>
      <c r="E15" s="146"/>
      <c r="F15" s="15"/>
      <c r="G15" s="15"/>
      <c r="H15" s="15"/>
      <c r="I15" s="15"/>
      <c r="J15" s="104">
        <v>44340</v>
      </c>
      <c r="K15" s="105">
        <v>0.42291666666666666</v>
      </c>
      <c r="L15" s="104">
        <v>44340</v>
      </c>
      <c r="M15" s="105">
        <v>0.65763888888888888</v>
      </c>
      <c r="N15" s="98">
        <f>IF(((L15+M15)-(J15+K15))*24&gt;0,((L15+M15)-(J15+K15))*24,"0")</f>
        <v>5.6333333331858739</v>
      </c>
      <c r="O15" s="222">
        <f>IF(RIGHT(S15)="T",(N15),0)</f>
        <v>0</v>
      </c>
      <c r="P15" s="222">
        <f>IF(RIGHT(S15)="U",(N15),0)</f>
        <v>0</v>
      </c>
      <c r="Q15" s="222">
        <f>IF(RIGHT(S15)="C",(N15),0)</f>
        <v>0</v>
      </c>
      <c r="R15" s="222">
        <f>IF(RIGHT(S15)="D",(N15),0)</f>
        <v>5.6333333331858739</v>
      </c>
      <c r="S15" s="106" t="s">
        <v>31</v>
      </c>
      <c r="T15" s="12"/>
      <c r="U15" s="12"/>
      <c r="V15" s="12"/>
      <c r="W15" s="107" t="s">
        <v>93</v>
      </c>
      <c r="X15" s="146"/>
      <c r="Y15" s="146"/>
    </row>
    <row r="16" spans="1:25" s="9" customFormat="1" ht="13.5">
      <c r="A16" s="146"/>
      <c r="B16" s="14" t="s">
        <v>13</v>
      </c>
      <c r="C16" s="146"/>
      <c r="D16" s="146"/>
      <c r="E16" s="146"/>
      <c r="F16" s="15"/>
      <c r="G16" s="15"/>
      <c r="H16" s="15"/>
      <c r="I16" s="15"/>
      <c r="J16" s="16"/>
      <c r="K16" s="17"/>
      <c r="L16" s="16"/>
      <c r="M16" s="17"/>
      <c r="N16" s="18"/>
      <c r="O16" s="98">
        <f>SUM(O14:O15)</f>
        <v>0</v>
      </c>
      <c r="P16" s="98">
        <f t="shared" ref="P16:R16" si="0">SUM(P14:P15)</f>
        <v>0</v>
      </c>
      <c r="Q16" s="98">
        <f t="shared" si="0"/>
        <v>2.3333333332557231</v>
      </c>
      <c r="R16" s="98">
        <f t="shared" si="0"/>
        <v>5.6333333331858739</v>
      </c>
      <c r="S16" s="14"/>
      <c r="T16" s="12"/>
      <c r="U16" s="12"/>
      <c r="V16" s="12"/>
      <c r="W16" s="19"/>
      <c r="X16" s="146"/>
      <c r="Y16" s="146"/>
    </row>
    <row r="17" spans="1:25">
      <c r="A17" s="146">
        <v>4</v>
      </c>
      <c r="B17" s="14" t="s">
        <v>42</v>
      </c>
      <c r="C17" s="146" t="s">
        <v>46</v>
      </c>
      <c r="D17" s="146">
        <v>62</v>
      </c>
      <c r="E17" s="146" t="s">
        <v>29</v>
      </c>
      <c r="F17" s="15" t="s">
        <v>30</v>
      </c>
      <c r="G17" s="15" t="s">
        <v>30</v>
      </c>
      <c r="H17" s="15" t="s">
        <v>30</v>
      </c>
      <c r="I17" s="15" t="s">
        <v>30</v>
      </c>
      <c r="J17" s="21"/>
      <c r="K17" s="17"/>
      <c r="L17" s="21"/>
      <c r="M17" s="17"/>
      <c r="N17" s="18"/>
      <c r="O17" s="50">
        <f t="shared" ref="O17" si="1">IF(RIGHT(S17)="T",(N17),0)</f>
        <v>0</v>
      </c>
      <c r="P17" s="50">
        <f t="shared" ref="P17" si="2">IF(RIGHT(S17)="U",(N17),0)</f>
        <v>0</v>
      </c>
      <c r="Q17" s="50">
        <f t="shared" ref="Q17" si="3">IF(RIGHT(S17)="C",(N17),0)</f>
        <v>0</v>
      </c>
      <c r="R17" s="50">
        <f t="shared" ref="R17" si="4">IF(RIGHT(S17)="D",(N17),0)</f>
        <v>0</v>
      </c>
      <c r="S17" s="22"/>
      <c r="T17" s="12"/>
      <c r="U17" s="12"/>
      <c r="V17" s="12"/>
      <c r="W17" s="19"/>
      <c r="X17" s="146" t="s">
        <v>18</v>
      </c>
      <c r="Y17" s="146">
        <v>100</v>
      </c>
    </row>
    <row r="18" spans="1:25" s="9" customFormat="1" ht="13.5">
      <c r="A18" s="146"/>
      <c r="B18" s="14" t="s">
        <v>13</v>
      </c>
      <c r="C18" s="146"/>
      <c r="D18" s="146"/>
      <c r="E18" s="146"/>
      <c r="F18" s="15"/>
      <c r="G18" s="15"/>
      <c r="H18" s="15"/>
      <c r="I18" s="15"/>
      <c r="J18" s="16"/>
      <c r="K18" s="17"/>
      <c r="L18" s="16"/>
      <c r="M18" s="17"/>
      <c r="N18" s="18"/>
      <c r="O18" s="98">
        <f>SUM(O17:O17)</f>
        <v>0</v>
      </c>
      <c r="P18" s="98">
        <f>SUM(P17:P17)</f>
        <v>0</v>
      </c>
      <c r="Q18" s="98">
        <f>SUM(Q17:Q17)</f>
        <v>0</v>
      </c>
      <c r="R18" s="98">
        <f>SUM(R17:R17)</f>
        <v>0</v>
      </c>
      <c r="S18" s="14"/>
      <c r="T18" s="12"/>
      <c r="U18" s="12"/>
      <c r="V18" s="12"/>
      <c r="W18" s="19"/>
      <c r="X18" s="146"/>
      <c r="Y18" s="146"/>
    </row>
    <row r="19" spans="1:25">
      <c r="A19" s="146">
        <v>5</v>
      </c>
      <c r="B19" s="14" t="s">
        <v>47</v>
      </c>
      <c r="C19" s="146" t="s">
        <v>51</v>
      </c>
      <c r="D19" s="146">
        <v>29</v>
      </c>
      <c r="E19" s="146" t="s">
        <v>29</v>
      </c>
      <c r="F19" s="15" t="s">
        <v>30</v>
      </c>
      <c r="G19" s="15" t="s">
        <v>30</v>
      </c>
      <c r="H19" s="15" t="s">
        <v>30</v>
      </c>
      <c r="I19" s="15" t="s">
        <v>30</v>
      </c>
      <c r="J19" s="16"/>
      <c r="K19" s="22"/>
      <c r="L19" s="16"/>
      <c r="M19" s="22"/>
      <c r="N19" s="38"/>
      <c r="O19" s="50">
        <f t="shared" ref="O19" si="5">IF(RIGHT(S19)="T",(N19),0)</f>
        <v>0</v>
      </c>
      <c r="P19" s="50">
        <f t="shared" ref="P19" si="6">IF(RIGHT(S19)="U",(N19),0)</f>
        <v>0</v>
      </c>
      <c r="Q19" s="50">
        <f t="shared" ref="Q19" si="7">IF(RIGHT(S19)="C",(N19),0)</f>
        <v>0</v>
      </c>
      <c r="R19" s="50">
        <f t="shared" ref="R19" si="8">IF(RIGHT(S19)="D",(N19),0)</f>
        <v>0</v>
      </c>
      <c r="S19" s="45"/>
      <c r="T19" s="39"/>
      <c r="U19" s="39"/>
      <c r="V19" s="39"/>
      <c r="W19" s="47"/>
      <c r="X19" s="158" t="s">
        <v>18</v>
      </c>
      <c r="Y19" s="146">
        <v>100</v>
      </c>
    </row>
    <row r="20" spans="1:25" s="9" customFormat="1" ht="13.5">
      <c r="A20" s="158"/>
      <c r="B20" s="37" t="s">
        <v>13</v>
      </c>
      <c r="C20" s="158"/>
      <c r="D20" s="158"/>
      <c r="E20" s="158"/>
      <c r="F20" s="26"/>
      <c r="G20" s="26"/>
      <c r="H20" s="26"/>
      <c r="I20" s="26"/>
      <c r="J20" s="40"/>
      <c r="K20" s="41"/>
      <c r="L20" s="40"/>
      <c r="M20" s="41"/>
      <c r="N20" s="42"/>
      <c r="O20" s="98">
        <f>SUM(O19:O19)</f>
        <v>0</v>
      </c>
      <c r="P20" s="98">
        <f>SUM(P19:P19)</f>
        <v>0</v>
      </c>
      <c r="Q20" s="98">
        <f>SUM(Q19:Q19)</f>
        <v>0</v>
      </c>
      <c r="R20" s="98">
        <f>SUM(R19:R19)</f>
        <v>0</v>
      </c>
      <c r="S20" s="37"/>
      <c r="T20" s="39"/>
      <c r="U20" s="39"/>
      <c r="V20" s="39"/>
      <c r="W20" s="43"/>
      <c r="X20" s="158"/>
      <c r="Y20" s="146"/>
    </row>
    <row r="21" spans="1:25">
      <c r="A21" s="136">
        <v>6</v>
      </c>
      <c r="B21" s="137" t="s">
        <v>48</v>
      </c>
      <c r="C21" s="147" t="s">
        <v>52</v>
      </c>
      <c r="D21" s="136">
        <v>13</v>
      </c>
      <c r="E21" s="136" t="s">
        <v>29</v>
      </c>
      <c r="F21" s="26" t="s">
        <v>30</v>
      </c>
      <c r="G21" s="26" t="s">
        <v>30</v>
      </c>
      <c r="H21" s="26" t="s">
        <v>30</v>
      </c>
      <c r="I21" s="26" t="s">
        <v>30</v>
      </c>
      <c r="J21" s="74"/>
      <c r="K21" s="67"/>
      <c r="L21" s="74"/>
      <c r="M21" s="67"/>
      <c r="N21" s="69"/>
      <c r="O21" s="50">
        <f t="shared" ref="O21" si="9">IF(RIGHT(S21)="T",(N21),0)</f>
        <v>0</v>
      </c>
      <c r="P21" s="50">
        <f t="shared" ref="P21" si="10">IF(RIGHT(S21)="U",(N21),0)</f>
        <v>0</v>
      </c>
      <c r="Q21" s="50">
        <f t="shared" ref="Q21" si="11">IF(RIGHT(S21)="C",(N21),0)</f>
        <v>0</v>
      </c>
      <c r="R21" s="50">
        <f t="shared" ref="R21" si="12">IF(RIGHT(S21)="D",(N21),0)</f>
        <v>0</v>
      </c>
      <c r="S21" s="68"/>
      <c r="T21" s="39"/>
      <c r="U21" s="39"/>
      <c r="V21" s="39"/>
      <c r="W21" s="111"/>
      <c r="X21" s="143" t="s">
        <v>18</v>
      </c>
      <c r="Y21" s="143">
        <v>100</v>
      </c>
    </row>
    <row r="22" spans="1:25" s="9" customFormat="1" ht="13.5">
      <c r="A22" s="141"/>
      <c r="B22" s="37" t="s">
        <v>13</v>
      </c>
      <c r="C22" s="144"/>
      <c r="D22" s="141"/>
      <c r="E22" s="141"/>
      <c r="F22" s="101"/>
      <c r="G22" s="101"/>
      <c r="H22" s="101"/>
      <c r="I22" s="101"/>
      <c r="J22" s="110"/>
      <c r="K22" s="85"/>
      <c r="L22" s="110"/>
      <c r="M22" s="85"/>
      <c r="N22" s="86"/>
      <c r="O22" s="98">
        <f>SUM(O21:O21)</f>
        <v>0</v>
      </c>
      <c r="P22" s="98">
        <f>SUM(P21:P21)</f>
        <v>0</v>
      </c>
      <c r="Q22" s="98">
        <f>SUM(Q21:Q21)</f>
        <v>0</v>
      </c>
      <c r="R22" s="98">
        <f>SUM(R21:R21)</f>
        <v>0</v>
      </c>
      <c r="S22" s="109"/>
      <c r="T22" s="102"/>
      <c r="U22" s="102"/>
      <c r="V22" s="102"/>
      <c r="W22" s="103"/>
      <c r="X22" s="144"/>
      <c r="Y22" s="148"/>
    </row>
    <row r="23" spans="1:25" ht="42.75">
      <c r="A23" s="158">
        <v>7</v>
      </c>
      <c r="B23" s="37" t="s">
        <v>49</v>
      </c>
      <c r="C23" s="158" t="s">
        <v>53</v>
      </c>
      <c r="D23" s="158">
        <v>11</v>
      </c>
      <c r="E23" s="158" t="s">
        <v>29</v>
      </c>
      <c r="F23" s="26" t="s">
        <v>30</v>
      </c>
      <c r="G23" s="26" t="s">
        <v>30</v>
      </c>
      <c r="H23" s="26" t="s">
        <v>30</v>
      </c>
      <c r="I23" s="26" t="s">
        <v>30</v>
      </c>
      <c r="J23" s="104">
        <v>44323</v>
      </c>
      <c r="K23" s="105">
        <v>0.34652777777777777</v>
      </c>
      <c r="L23" s="104">
        <v>44323</v>
      </c>
      <c r="M23" s="105">
        <v>0.34652777777777777</v>
      </c>
      <c r="N23" s="220" t="str">
        <f>IF(((L23+M23)-(J23+K23))*24&gt;0,((L23+M23)-(J23+K23))*24,"0")</f>
        <v>0</v>
      </c>
      <c r="O23" s="221" t="str">
        <f>IF(RIGHT(S23)="T",(N23),0)</f>
        <v>0</v>
      </c>
      <c r="P23" s="221">
        <f>IF(RIGHT(S23)="U",(N23),0)</f>
        <v>0</v>
      </c>
      <c r="Q23" s="221">
        <f>IF(RIGHT(S23)="C",(N23),0)</f>
        <v>0</v>
      </c>
      <c r="R23" s="221">
        <f>IF(RIGHT(S23)="D",(N23),0)</f>
        <v>0</v>
      </c>
      <c r="S23" s="192" t="s">
        <v>32</v>
      </c>
      <c r="T23" s="39"/>
      <c r="U23" s="39"/>
      <c r="V23" s="39"/>
      <c r="W23" s="223" t="s">
        <v>94</v>
      </c>
      <c r="X23" s="158" t="s">
        <v>18</v>
      </c>
      <c r="Y23" s="148">
        <v>100</v>
      </c>
    </row>
    <row r="24" spans="1:25" s="9" customFormat="1" ht="13.5">
      <c r="A24" s="158"/>
      <c r="B24" s="37" t="s">
        <v>13</v>
      </c>
      <c r="C24" s="158"/>
      <c r="D24" s="158"/>
      <c r="E24" s="158"/>
      <c r="F24" s="26"/>
      <c r="G24" s="26"/>
      <c r="H24" s="26"/>
      <c r="I24" s="26"/>
      <c r="J24" s="40"/>
      <c r="K24" s="41"/>
      <c r="L24" s="40"/>
      <c r="M24" s="41"/>
      <c r="N24" s="42"/>
      <c r="O24" s="98">
        <f>SUM(O23:O23)</f>
        <v>0</v>
      </c>
      <c r="P24" s="98">
        <f>SUM(P23:P23)</f>
        <v>0</v>
      </c>
      <c r="Q24" s="98">
        <f>SUM(Q23:Q23)</f>
        <v>0</v>
      </c>
      <c r="R24" s="98">
        <f>SUM(R23:R23)</f>
        <v>0</v>
      </c>
      <c r="S24" s="37"/>
      <c r="T24" s="39"/>
      <c r="U24" s="39"/>
      <c r="V24" s="39"/>
      <c r="W24" s="43"/>
      <c r="X24" s="158"/>
      <c r="Y24" s="148"/>
    </row>
    <row r="25" spans="1:25" ht="26.25" customHeight="1">
      <c r="A25" s="158">
        <v>8</v>
      </c>
      <c r="B25" s="138" t="s">
        <v>50</v>
      </c>
      <c r="C25" s="158" t="s">
        <v>54</v>
      </c>
      <c r="D25" s="158">
        <v>1.7</v>
      </c>
      <c r="E25" s="158" t="s">
        <v>29</v>
      </c>
      <c r="F25" s="26" t="s">
        <v>30</v>
      </c>
      <c r="G25" s="26" t="s">
        <v>30</v>
      </c>
      <c r="H25" s="26" t="s">
        <v>30</v>
      </c>
      <c r="I25" s="26" t="s">
        <v>30</v>
      </c>
      <c r="J25" s="82"/>
      <c r="K25" s="83"/>
      <c r="L25" s="82"/>
      <c r="M25" s="83"/>
      <c r="N25" s="99"/>
      <c r="O25" s="50">
        <f t="shared" ref="O25" si="13">IF(RIGHT(S25)="T",(N25),0)</f>
        <v>0</v>
      </c>
      <c r="P25" s="50">
        <f t="shared" ref="P25" si="14">IF(RIGHT(S25)="U",(N25),0)</f>
        <v>0</v>
      </c>
      <c r="Q25" s="50">
        <f t="shared" ref="Q25" si="15">IF(RIGHT(S25)="C",(N25),0)</f>
        <v>0</v>
      </c>
      <c r="R25" s="50">
        <f t="shared" ref="R25" si="16">IF(RIGHT(S25)="D",(N25),0)</f>
        <v>0</v>
      </c>
      <c r="S25" s="84"/>
      <c r="T25" s="39"/>
      <c r="U25" s="39"/>
      <c r="V25" s="39"/>
      <c r="W25" s="127"/>
      <c r="X25" s="158" t="s">
        <v>18</v>
      </c>
      <c r="Y25" s="148">
        <v>100</v>
      </c>
    </row>
    <row r="26" spans="1:25">
      <c r="A26" s="158"/>
      <c r="B26" s="37" t="s">
        <v>13</v>
      </c>
      <c r="C26" s="158"/>
      <c r="D26" s="158"/>
      <c r="E26" s="158"/>
      <c r="F26" s="26"/>
      <c r="G26" s="26"/>
      <c r="H26" s="26"/>
      <c r="I26" s="26"/>
      <c r="N26" s="23"/>
      <c r="O26" s="98">
        <f>SUM(O25:O25)</f>
        <v>0</v>
      </c>
      <c r="P26" s="98">
        <f>SUM(P25:P25)</f>
        <v>0</v>
      </c>
      <c r="Q26" s="98">
        <f>SUM(Q25:Q25)</f>
        <v>0</v>
      </c>
      <c r="R26" s="98">
        <f>SUM(R25:R25)</f>
        <v>0</v>
      </c>
      <c r="T26" s="39"/>
      <c r="U26" s="39"/>
      <c r="V26" s="39"/>
      <c r="W26" s="43"/>
      <c r="X26" s="158"/>
      <c r="Y26" s="144"/>
    </row>
    <row r="27" spans="1:25" ht="14.25">
      <c r="A27" s="151">
        <v>9</v>
      </c>
      <c r="B27" s="134" t="s">
        <v>55</v>
      </c>
      <c r="C27" s="143" t="s">
        <v>65</v>
      </c>
      <c r="D27" s="131">
        <v>315</v>
      </c>
      <c r="E27" s="131" t="s">
        <v>29</v>
      </c>
      <c r="F27" s="15" t="s">
        <v>30</v>
      </c>
      <c r="G27" s="15" t="s">
        <v>30</v>
      </c>
      <c r="H27" s="15" t="s">
        <v>30</v>
      </c>
      <c r="I27" s="15" t="s">
        <v>30</v>
      </c>
      <c r="J27" s="112"/>
      <c r="K27" s="113"/>
      <c r="L27" s="112"/>
      <c r="M27" s="113"/>
      <c r="N27" s="114"/>
      <c r="O27" s="50">
        <f t="shared" ref="O27" si="17">IF(RIGHT(S27)="T",(N27),0)</f>
        <v>0</v>
      </c>
      <c r="P27" s="50">
        <f t="shared" ref="P27" si="18">IF(RIGHT(S27)="U",(N27),0)</f>
        <v>0</v>
      </c>
      <c r="Q27" s="50">
        <f t="shared" ref="Q27" si="19">IF(RIGHT(S27)="C",(N27),0)</f>
        <v>0</v>
      </c>
      <c r="R27" s="50">
        <f t="shared" ref="R27" si="20">IF(RIGHT(S27)="D",(N27),0)</f>
        <v>0</v>
      </c>
      <c r="S27" s="114"/>
      <c r="T27" s="30"/>
      <c r="U27" s="30"/>
      <c r="V27" s="30"/>
      <c r="W27" s="115"/>
      <c r="X27" s="149" t="s">
        <v>18</v>
      </c>
      <c r="Y27" s="143">
        <v>100</v>
      </c>
    </row>
    <row r="28" spans="1:25">
      <c r="A28" s="144"/>
      <c r="B28" s="14" t="s">
        <v>13</v>
      </c>
      <c r="C28" s="144"/>
      <c r="D28" s="131"/>
      <c r="E28" s="131"/>
      <c r="F28" s="15"/>
      <c r="G28" s="15"/>
      <c r="H28" s="15"/>
      <c r="I28" s="15"/>
      <c r="J28" s="74"/>
      <c r="K28" s="67"/>
      <c r="L28" s="74"/>
      <c r="M28" s="67"/>
      <c r="N28" s="69"/>
      <c r="O28" s="98">
        <f>SUM(O27:O27)</f>
        <v>0</v>
      </c>
      <c r="P28" s="98">
        <f>SUM(P27:P27)</f>
        <v>0</v>
      </c>
      <c r="Q28" s="98">
        <f>SUM(Q27:Q27)</f>
        <v>0</v>
      </c>
      <c r="R28" s="98">
        <f>SUM(R27:R27)</f>
        <v>0</v>
      </c>
      <c r="S28" s="22"/>
      <c r="T28" s="12"/>
      <c r="U28" s="12"/>
      <c r="V28" s="12"/>
      <c r="W28" s="27"/>
      <c r="X28" s="150"/>
      <c r="Y28" s="148"/>
    </row>
    <row r="29" spans="1:25" ht="14.25">
      <c r="A29" s="146">
        <v>10</v>
      </c>
      <c r="B29" s="134" t="s">
        <v>56</v>
      </c>
      <c r="C29" s="143" t="s">
        <v>66</v>
      </c>
      <c r="D29" s="146">
        <v>315</v>
      </c>
      <c r="E29" s="146" t="s">
        <v>29</v>
      </c>
      <c r="F29" s="15" t="s">
        <v>30</v>
      </c>
      <c r="G29" s="15" t="s">
        <v>30</v>
      </c>
      <c r="H29" s="15" t="s">
        <v>30</v>
      </c>
      <c r="I29" s="15" t="s">
        <v>30</v>
      </c>
      <c r="J29" s="112"/>
      <c r="K29" s="113"/>
      <c r="L29" s="112"/>
      <c r="M29" s="113"/>
      <c r="N29" s="114"/>
      <c r="O29" s="50">
        <f t="shared" ref="O29" si="21">IF(RIGHT(S29)="T",(N29),0)</f>
        <v>0</v>
      </c>
      <c r="P29" s="50">
        <f t="shared" ref="P29" si="22">IF(RIGHT(S29)="U",(N29),0)</f>
        <v>0</v>
      </c>
      <c r="Q29" s="50">
        <f t="shared" ref="Q29" si="23">IF(RIGHT(S29)="C",(N29),0)</f>
        <v>0</v>
      </c>
      <c r="R29" s="50">
        <f t="shared" ref="R29" si="24">IF(RIGHT(S29)="D",(N29),0)</f>
        <v>0</v>
      </c>
      <c r="S29" s="114"/>
      <c r="T29" s="12"/>
      <c r="U29" s="12"/>
      <c r="V29" s="12"/>
      <c r="W29" s="115"/>
      <c r="X29" s="146" t="s">
        <v>18</v>
      </c>
      <c r="Y29" s="146">
        <v>100</v>
      </c>
    </row>
    <row r="30" spans="1:25" ht="14.25">
      <c r="A30" s="146"/>
      <c r="B30" s="14" t="s">
        <v>13</v>
      </c>
      <c r="C30" s="144"/>
      <c r="D30" s="146"/>
      <c r="E30" s="146"/>
      <c r="F30" s="15"/>
      <c r="G30" s="15"/>
      <c r="H30" s="15"/>
      <c r="I30" s="15"/>
      <c r="J30" s="51"/>
      <c r="K30" s="52"/>
      <c r="L30" s="51"/>
      <c r="M30" s="52"/>
      <c r="N30" s="53"/>
      <c r="O30" s="98">
        <f>SUM(O29:O29)</f>
        <v>0</v>
      </c>
      <c r="P30" s="98">
        <f>SUM(P29:P29)</f>
        <v>0</v>
      </c>
      <c r="Q30" s="98">
        <f>SUM(Q29:Q29)</f>
        <v>0</v>
      </c>
      <c r="R30" s="98">
        <f>SUM(R29:R29)</f>
        <v>0</v>
      </c>
      <c r="S30" s="54"/>
      <c r="T30" s="12"/>
      <c r="U30" s="12"/>
      <c r="V30" s="12"/>
      <c r="W30" s="77"/>
      <c r="X30" s="146"/>
      <c r="Y30" s="146"/>
    </row>
    <row r="31" spans="1:25" ht="14.25">
      <c r="A31" s="151">
        <v>11</v>
      </c>
      <c r="B31" s="134" t="s">
        <v>57</v>
      </c>
      <c r="C31" s="143" t="s">
        <v>67</v>
      </c>
      <c r="D31" s="131">
        <v>315</v>
      </c>
      <c r="E31" s="131" t="s">
        <v>29</v>
      </c>
      <c r="F31" s="15" t="s">
        <v>30</v>
      </c>
      <c r="G31" s="15" t="s">
        <v>30</v>
      </c>
      <c r="H31" s="15" t="s">
        <v>30</v>
      </c>
      <c r="I31" s="15" t="s">
        <v>30</v>
      </c>
      <c r="J31" s="213"/>
      <c r="K31" s="217"/>
      <c r="L31" s="213"/>
      <c r="M31" s="217"/>
      <c r="N31" s="106"/>
      <c r="O31" s="215">
        <f>IF(RIGHT(S31)="T",(N31),0)</f>
        <v>0</v>
      </c>
      <c r="P31" s="218">
        <f>IF(RIGHT(S31)="U",(N31),0)</f>
        <v>0</v>
      </c>
      <c r="Q31" s="106">
        <f>IF(RIGHT(S31)="C",(N31),0)</f>
        <v>0</v>
      </c>
      <c r="R31" s="106">
        <f>IF(RIGHT(S31)="D",(N31),0)</f>
        <v>0</v>
      </c>
      <c r="S31" s="106"/>
      <c r="T31" s="12"/>
      <c r="U31" s="12"/>
      <c r="V31" s="12"/>
      <c r="W31" s="107"/>
      <c r="X31" s="143" t="s">
        <v>18</v>
      </c>
      <c r="Y31" s="146">
        <v>100</v>
      </c>
    </row>
    <row r="32" spans="1:25" ht="14.25">
      <c r="A32" s="144"/>
      <c r="B32" s="14" t="s">
        <v>13</v>
      </c>
      <c r="C32" s="144"/>
      <c r="D32" s="131"/>
      <c r="E32" s="131"/>
      <c r="F32" s="15"/>
      <c r="G32" s="15"/>
      <c r="H32" s="15"/>
      <c r="I32" s="15"/>
      <c r="J32" s="58"/>
      <c r="K32" s="59"/>
      <c r="L32" s="58"/>
      <c r="M32" s="59"/>
      <c r="N32" s="100"/>
      <c r="O32" s="98">
        <f t="shared" ref="O32:O50" si="25">SUM(O31:O31)</f>
        <v>0</v>
      </c>
      <c r="P32" s="98">
        <f t="shared" ref="P32:R50" si="26">SUM(P31:P31)</f>
        <v>0</v>
      </c>
      <c r="Q32" s="98">
        <f t="shared" si="26"/>
        <v>0</v>
      </c>
      <c r="R32" s="98">
        <f t="shared" si="26"/>
        <v>0</v>
      </c>
      <c r="S32" s="54"/>
      <c r="T32" s="12"/>
      <c r="U32" s="12"/>
      <c r="V32" s="12"/>
      <c r="W32" s="78"/>
      <c r="X32" s="144"/>
      <c r="Y32" s="146"/>
    </row>
    <row r="33" spans="1:25">
      <c r="A33" s="146">
        <v>12</v>
      </c>
      <c r="B33" s="14" t="s">
        <v>58</v>
      </c>
      <c r="C33" s="143" t="s">
        <v>68</v>
      </c>
      <c r="D33" s="146">
        <v>500</v>
      </c>
      <c r="E33" s="146" t="s">
        <v>29</v>
      </c>
      <c r="F33" s="15" t="s">
        <v>30</v>
      </c>
      <c r="G33" s="15" t="s">
        <v>30</v>
      </c>
      <c r="H33" s="15" t="s">
        <v>30</v>
      </c>
      <c r="I33" s="15" t="s">
        <v>30</v>
      </c>
      <c r="J33" s="74"/>
      <c r="K33" s="67"/>
      <c r="L33" s="74"/>
      <c r="M33" s="67"/>
      <c r="N33" s="69"/>
      <c r="O33" s="50">
        <f t="shared" ref="O33:O50" si="27">IF(RIGHT(S33)="T",(N33),0)</f>
        <v>0</v>
      </c>
      <c r="P33" s="50">
        <f t="shared" ref="P33:P50" si="28">IF(RIGHT(S33)="U",(N33),0)</f>
        <v>0</v>
      </c>
      <c r="Q33" s="50">
        <f t="shared" ref="Q33:Q50" si="29">IF(RIGHT(S33)="C",(N33),0)</f>
        <v>0</v>
      </c>
      <c r="R33" s="50">
        <f t="shared" ref="R33:R50" si="30">IF(RIGHT(S33)="D",(N33),0)</f>
        <v>0</v>
      </c>
      <c r="S33" s="68"/>
      <c r="T33" s="12"/>
      <c r="U33" s="12"/>
      <c r="V33" s="12"/>
      <c r="W33" s="75"/>
      <c r="X33" s="146" t="s">
        <v>18</v>
      </c>
      <c r="Y33" s="146">
        <v>100</v>
      </c>
    </row>
    <row r="34" spans="1:25">
      <c r="A34" s="146"/>
      <c r="B34" s="14" t="s">
        <v>13</v>
      </c>
      <c r="C34" s="144"/>
      <c r="D34" s="146"/>
      <c r="E34" s="146"/>
      <c r="F34" s="15"/>
      <c r="G34" s="15"/>
      <c r="H34" s="15"/>
      <c r="I34" s="15"/>
      <c r="J34" s="16"/>
      <c r="K34" s="17"/>
      <c r="L34" s="16"/>
      <c r="M34" s="17"/>
      <c r="N34" s="18"/>
      <c r="O34" s="98">
        <f t="shared" ref="O34:O50" si="31">SUM(O33:O33)</f>
        <v>0</v>
      </c>
      <c r="P34" s="98">
        <f t="shared" ref="P34:R50" si="32">SUM(P33:P33)</f>
        <v>0</v>
      </c>
      <c r="Q34" s="98">
        <f t="shared" si="32"/>
        <v>0</v>
      </c>
      <c r="R34" s="98">
        <f t="shared" si="32"/>
        <v>0</v>
      </c>
      <c r="S34" s="14"/>
      <c r="T34" s="12"/>
      <c r="U34" s="12"/>
      <c r="V34" s="12"/>
      <c r="W34" s="19"/>
      <c r="X34" s="146"/>
      <c r="Y34" s="146"/>
    </row>
    <row r="35" spans="1:25" ht="26.25" customHeight="1">
      <c r="A35" s="146">
        <v>13</v>
      </c>
      <c r="B35" s="134" t="s">
        <v>59</v>
      </c>
      <c r="C35" s="146" t="s">
        <v>69</v>
      </c>
      <c r="D35" s="146">
        <v>315</v>
      </c>
      <c r="E35" s="146" t="s">
        <v>29</v>
      </c>
      <c r="F35" s="15" t="s">
        <v>30</v>
      </c>
      <c r="G35" s="15" t="s">
        <v>30</v>
      </c>
      <c r="H35" s="15" t="s">
        <v>30</v>
      </c>
      <c r="I35" s="15" t="s">
        <v>30</v>
      </c>
      <c r="J35" s="66"/>
      <c r="K35" s="67"/>
      <c r="L35" s="66"/>
      <c r="M35" s="67"/>
      <c r="N35" s="128"/>
      <c r="O35" s="50">
        <f t="shared" ref="O35:O50" si="33">IF(RIGHT(S35)="T",(N35),0)</f>
        <v>0</v>
      </c>
      <c r="P35" s="50">
        <f t="shared" ref="P35:P50" si="34">IF(RIGHT(S35)="U",(N35),0)</f>
        <v>0</v>
      </c>
      <c r="Q35" s="50">
        <f t="shared" ref="Q35:Q50" si="35">IF(RIGHT(S35)="C",(N35),0)</f>
        <v>0</v>
      </c>
      <c r="R35" s="50">
        <f t="shared" ref="R35:R50" si="36">IF(RIGHT(S35)="D",(N35),0)</f>
        <v>0</v>
      </c>
      <c r="S35" s="68"/>
      <c r="T35" s="12"/>
      <c r="U35" s="12"/>
      <c r="V35" s="12"/>
      <c r="W35" s="129"/>
      <c r="X35" s="146" t="s">
        <v>18</v>
      </c>
      <c r="Y35" s="146">
        <v>100</v>
      </c>
    </row>
    <row r="36" spans="1:25">
      <c r="A36" s="146"/>
      <c r="B36" s="14" t="s">
        <v>13</v>
      </c>
      <c r="C36" s="146"/>
      <c r="D36" s="146"/>
      <c r="E36" s="146"/>
      <c r="F36" s="15"/>
      <c r="G36" s="15"/>
      <c r="H36" s="15"/>
      <c r="I36" s="15"/>
      <c r="J36" s="16"/>
      <c r="K36" s="17"/>
      <c r="L36" s="16"/>
      <c r="M36" s="17"/>
      <c r="N36" s="20"/>
      <c r="O36" s="98">
        <f t="shared" ref="O36:O50" si="37">SUM(O35:O35)</f>
        <v>0</v>
      </c>
      <c r="P36" s="98">
        <f t="shared" ref="P36:R50" si="38">SUM(P35:P35)</f>
        <v>0</v>
      </c>
      <c r="Q36" s="98">
        <f t="shared" si="38"/>
        <v>0</v>
      </c>
      <c r="R36" s="98">
        <f t="shared" si="38"/>
        <v>0</v>
      </c>
      <c r="S36" s="14"/>
      <c r="T36" s="12"/>
      <c r="U36" s="12"/>
      <c r="V36" s="12"/>
      <c r="W36" s="19"/>
      <c r="X36" s="146"/>
      <c r="Y36" s="146"/>
    </row>
    <row r="37" spans="1:25" ht="26.25" customHeight="1">
      <c r="A37" s="151">
        <v>14</v>
      </c>
      <c r="B37" s="134" t="s">
        <v>60</v>
      </c>
      <c r="C37" s="151" t="s">
        <v>70</v>
      </c>
      <c r="D37" s="151">
        <v>315</v>
      </c>
      <c r="E37" s="131" t="s">
        <v>29</v>
      </c>
      <c r="F37" s="15" t="s">
        <v>30</v>
      </c>
      <c r="G37" s="15" t="s">
        <v>30</v>
      </c>
      <c r="H37" s="15" t="s">
        <v>30</v>
      </c>
      <c r="I37" s="15" t="s">
        <v>30</v>
      </c>
      <c r="J37" s="213"/>
      <c r="K37" s="217"/>
      <c r="L37" s="213"/>
      <c r="M37" s="217"/>
      <c r="N37" s="106"/>
      <c r="O37" s="215">
        <f>IF(RIGHT(S37)="T",(N37),0)</f>
        <v>0</v>
      </c>
      <c r="P37" s="218">
        <f>IF(RIGHT(S37)="U",(N37),0)</f>
        <v>0</v>
      </c>
      <c r="Q37" s="106">
        <f>IF(RIGHT(S37)="C",(N37),0)</f>
        <v>0</v>
      </c>
      <c r="R37" s="106">
        <f>IF(RIGHT(S37)="D",(N37),0)</f>
        <v>0</v>
      </c>
      <c r="S37" s="106"/>
      <c r="T37" s="12"/>
      <c r="U37" s="12"/>
      <c r="V37" s="12"/>
      <c r="W37" s="107"/>
      <c r="X37" s="151" t="s">
        <v>18</v>
      </c>
      <c r="Y37" s="146">
        <v>100</v>
      </c>
    </row>
    <row r="38" spans="1:25" s="9" customFormat="1" ht="13.5">
      <c r="A38" s="144"/>
      <c r="B38" s="14" t="s">
        <v>13</v>
      </c>
      <c r="C38" s="144"/>
      <c r="D38" s="144"/>
      <c r="E38" s="131"/>
      <c r="F38" s="15"/>
      <c r="G38" s="15"/>
      <c r="H38" s="15"/>
      <c r="I38" s="15"/>
      <c r="J38" s="31"/>
      <c r="K38" s="32"/>
      <c r="L38" s="31"/>
      <c r="M38" s="32"/>
      <c r="N38" s="33"/>
      <c r="O38" s="98">
        <f t="shared" ref="O38:O50" si="39">SUM(O37:O37)</f>
        <v>0</v>
      </c>
      <c r="P38" s="98">
        <f t="shared" ref="P38:R50" si="40">SUM(P37:P37)</f>
        <v>0</v>
      </c>
      <c r="Q38" s="98">
        <f t="shared" si="40"/>
        <v>0</v>
      </c>
      <c r="R38" s="98">
        <f t="shared" si="40"/>
        <v>0</v>
      </c>
      <c r="S38" s="34"/>
      <c r="T38" s="12"/>
      <c r="U38" s="12"/>
      <c r="V38" s="12"/>
      <c r="W38" s="19"/>
      <c r="X38" s="144"/>
      <c r="Y38" s="146"/>
    </row>
    <row r="39" spans="1:25" ht="14.25">
      <c r="A39" s="146">
        <v>15</v>
      </c>
      <c r="B39" s="14" t="s">
        <v>61</v>
      </c>
      <c r="C39" s="143" t="s">
        <v>71</v>
      </c>
      <c r="D39" s="146">
        <v>500</v>
      </c>
      <c r="E39" s="146" t="s">
        <v>29</v>
      </c>
      <c r="F39" s="15" t="s">
        <v>30</v>
      </c>
      <c r="G39" s="15" t="s">
        <v>30</v>
      </c>
      <c r="H39" s="15" t="s">
        <v>30</v>
      </c>
      <c r="I39" s="15" t="s">
        <v>30</v>
      </c>
      <c r="J39" s="219"/>
      <c r="K39" s="217"/>
      <c r="L39" s="219"/>
      <c r="M39" s="217"/>
      <c r="N39" s="106"/>
      <c r="O39" s="215">
        <f>IF(RIGHT(S39)="T",(N39),0)</f>
        <v>0</v>
      </c>
      <c r="P39" s="106">
        <f>IF(RIGHT(S39)="U",(N39),0)</f>
        <v>0</v>
      </c>
      <c r="Q39" s="106">
        <f>IF(RIGHT(S39)="C",(N39),0)</f>
        <v>0</v>
      </c>
      <c r="R39" s="106">
        <f>IF(RIGHT(S39)="D",(N39),0)</f>
        <v>0</v>
      </c>
      <c r="S39" s="106"/>
      <c r="T39" s="12"/>
      <c r="U39" s="12"/>
      <c r="V39" s="12"/>
      <c r="W39" s="107"/>
      <c r="X39" s="146" t="s">
        <v>18</v>
      </c>
      <c r="Y39" s="146">
        <v>100</v>
      </c>
    </row>
    <row r="40" spans="1:25">
      <c r="A40" s="146"/>
      <c r="B40" s="14" t="s">
        <v>13</v>
      </c>
      <c r="C40" s="144"/>
      <c r="D40" s="146"/>
      <c r="E40" s="146"/>
      <c r="F40" s="15"/>
      <c r="G40" s="15"/>
      <c r="H40" s="15"/>
      <c r="I40" s="15"/>
      <c r="J40" s="16"/>
      <c r="K40" s="22"/>
      <c r="L40" s="16"/>
      <c r="M40" s="22"/>
      <c r="N40" s="20"/>
      <c r="O40" s="98">
        <f t="shared" ref="O40:O50" si="41">SUM(O39:O39)</f>
        <v>0</v>
      </c>
      <c r="P40" s="98">
        <f t="shared" ref="P40:R50" si="42">SUM(P39:P39)</f>
        <v>0</v>
      </c>
      <c r="Q40" s="98">
        <f t="shared" si="42"/>
        <v>0</v>
      </c>
      <c r="R40" s="98">
        <f t="shared" si="42"/>
        <v>0</v>
      </c>
      <c r="S40" s="20"/>
      <c r="T40" s="12"/>
      <c r="U40" s="12"/>
      <c r="V40" s="12"/>
      <c r="W40" s="19"/>
      <c r="X40" s="146"/>
      <c r="Y40" s="146"/>
    </row>
    <row r="41" spans="1:25">
      <c r="A41" s="151">
        <v>16</v>
      </c>
      <c r="B41" s="134" t="s">
        <v>62</v>
      </c>
      <c r="C41" s="151" t="s">
        <v>72</v>
      </c>
      <c r="D41" s="151">
        <v>315</v>
      </c>
      <c r="E41" s="151" t="s">
        <v>29</v>
      </c>
      <c r="F41" s="15" t="s">
        <v>30</v>
      </c>
      <c r="G41" s="15" t="s">
        <v>30</v>
      </c>
      <c r="H41" s="15" t="s">
        <v>30</v>
      </c>
      <c r="I41" s="15" t="s">
        <v>30</v>
      </c>
      <c r="J41" s="62"/>
      <c r="K41" s="63"/>
      <c r="L41" s="62"/>
      <c r="M41" s="63"/>
      <c r="N41" s="64"/>
      <c r="O41" s="50">
        <f t="shared" ref="O41:O50" si="43">IF(RIGHT(S41)="T",(N41),0)</f>
        <v>0</v>
      </c>
      <c r="P41" s="50">
        <f t="shared" ref="P41:P50" si="44">IF(RIGHT(S41)="U",(N41),0)</f>
        <v>0</v>
      </c>
      <c r="Q41" s="50">
        <f t="shared" ref="Q41:Q50" si="45">IF(RIGHT(S41)="C",(N41),0)</f>
        <v>0</v>
      </c>
      <c r="R41" s="50">
        <f t="shared" ref="R41:R50" si="46">IF(RIGHT(S41)="D",(N41),0)</f>
        <v>0</v>
      </c>
      <c r="S41" s="65"/>
      <c r="T41" s="12"/>
      <c r="U41" s="12"/>
      <c r="V41" s="12"/>
      <c r="W41" s="64"/>
      <c r="X41" s="154" t="s">
        <v>18</v>
      </c>
      <c r="Y41" s="146">
        <v>100</v>
      </c>
    </row>
    <row r="42" spans="1:25">
      <c r="A42" s="144"/>
      <c r="B42" s="14" t="s">
        <v>13</v>
      </c>
      <c r="C42" s="144"/>
      <c r="D42" s="144"/>
      <c r="E42" s="144"/>
      <c r="F42" s="15"/>
      <c r="G42" s="15"/>
      <c r="H42" s="15"/>
      <c r="I42" s="15"/>
      <c r="J42" s="62"/>
      <c r="K42" s="63"/>
      <c r="L42" s="62"/>
      <c r="M42" s="63"/>
      <c r="N42" s="64"/>
      <c r="O42" s="98">
        <f t="shared" ref="O42:O50" si="47">SUM(O41:O41)</f>
        <v>0</v>
      </c>
      <c r="P42" s="98">
        <f t="shared" ref="P42:R50" si="48">SUM(P41:P41)</f>
        <v>0</v>
      </c>
      <c r="Q42" s="98">
        <f t="shared" si="48"/>
        <v>0</v>
      </c>
      <c r="R42" s="98">
        <f t="shared" si="48"/>
        <v>0</v>
      </c>
      <c r="S42" s="65"/>
      <c r="T42" s="12"/>
      <c r="U42" s="12"/>
      <c r="V42" s="12"/>
      <c r="W42" s="27"/>
      <c r="X42" s="150"/>
      <c r="Y42" s="146"/>
    </row>
    <row r="43" spans="1:25">
      <c r="A43" s="151">
        <v>17</v>
      </c>
      <c r="B43" s="134" t="s">
        <v>63</v>
      </c>
      <c r="C43" s="146" t="s">
        <v>73</v>
      </c>
      <c r="D43" s="146">
        <v>500</v>
      </c>
      <c r="E43" s="146" t="s">
        <v>29</v>
      </c>
      <c r="F43" s="15" t="s">
        <v>30</v>
      </c>
      <c r="G43" s="15" t="s">
        <v>30</v>
      </c>
      <c r="H43" s="15" t="s">
        <v>30</v>
      </c>
      <c r="I43" s="15" t="s">
        <v>30</v>
      </c>
      <c r="J43" s="70"/>
      <c r="K43" s="71"/>
      <c r="L43" s="70"/>
      <c r="M43" s="71"/>
      <c r="N43" s="73"/>
      <c r="O43" s="50">
        <f t="shared" ref="O43:O50" si="49">IF(RIGHT(S43)="T",(N43),0)</f>
        <v>0</v>
      </c>
      <c r="P43" s="50">
        <f t="shared" ref="P43:P50" si="50">IF(RIGHT(S43)="U",(N43),0)</f>
        <v>0</v>
      </c>
      <c r="Q43" s="50">
        <f t="shared" ref="Q43:Q50" si="51">IF(RIGHT(S43)="C",(N43),0)</f>
        <v>0</v>
      </c>
      <c r="R43" s="50">
        <f t="shared" ref="R43:R50" si="52">IF(RIGHT(S43)="D",(N43),0)</f>
        <v>0</v>
      </c>
      <c r="S43" s="79"/>
      <c r="T43" s="12"/>
      <c r="U43" s="12"/>
      <c r="V43" s="12"/>
      <c r="W43" s="80"/>
      <c r="X43" s="146" t="s">
        <v>18</v>
      </c>
      <c r="Y43" s="146">
        <v>100</v>
      </c>
    </row>
    <row r="44" spans="1:25">
      <c r="A44" s="144"/>
      <c r="B44" s="14" t="s">
        <v>13</v>
      </c>
      <c r="C44" s="146"/>
      <c r="D44" s="146"/>
      <c r="E44" s="146"/>
      <c r="F44" s="15"/>
      <c r="G44" s="15"/>
      <c r="H44" s="15"/>
      <c r="I44" s="15"/>
      <c r="J44" s="16"/>
      <c r="K44" s="22"/>
      <c r="L44" s="16"/>
      <c r="M44" s="22"/>
      <c r="N44" s="72"/>
      <c r="O44" s="98">
        <f t="shared" ref="O44:O50" si="53">SUM(O43:O43)</f>
        <v>0</v>
      </c>
      <c r="P44" s="98">
        <f t="shared" ref="P44:R50" si="54">SUM(P43:P43)</f>
        <v>0</v>
      </c>
      <c r="Q44" s="98">
        <f t="shared" si="54"/>
        <v>0</v>
      </c>
      <c r="R44" s="98">
        <f t="shared" si="54"/>
        <v>0</v>
      </c>
      <c r="S44" s="22"/>
      <c r="T44" s="12"/>
      <c r="U44" s="12"/>
      <c r="V44" s="12"/>
      <c r="W44" s="19"/>
      <c r="X44" s="146"/>
      <c r="Y44" s="146"/>
    </row>
    <row r="45" spans="1:25" ht="14.25">
      <c r="A45" s="145">
        <v>18</v>
      </c>
      <c r="B45" s="134" t="s">
        <v>64</v>
      </c>
      <c r="C45" s="151" t="s">
        <v>74</v>
      </c>
      <c r="D45" s="151">
        <v>500</v>
      </c>
      <c r="E45" s="151" t="s">
        <v>29</v>
      </c>
      <c r="F45" s="15" t="s">
        <v>30</v>
      </c>
      <c r="G45" s="15" t="s">
        <v>30</v>
      </c>
      <c r="H45" s="15" t="s">
        <v>30</v>
      </c>
      <c r="I45" s="15" t="s">
        <v>30</v>
      </c>
      <c r="J45" s="213"/>
      <c r="K45" s="214"/>
      <c r="L45" s="213"/>
      <c r="M45" s="214"/>
      <c r="N45" s="106"/>
      <c r="O45" s="215">
        <f>IF(RIGHT(S45)="T",(N45),0)</f>
        <v>0</v>
      </c>
      <c r="P45" s="106">
        <f>IF(RIGHT(S45)="U",(N45),0)</f>
        <v>0</v>
      </c>
      <c r="Q45" s="106">
        <f>IF(RIGHT(S45)="C",(N45),0)</f>
        <v>0</v>
      </c>
      <c r="R45" s="106">
        <f>IF(RIGHT(S45)="D",(N45),0)</f>
        <v>0</v>
      </c>
      <c r="S45" s="216"/>
      <c r="T45" s="12"/>
      <c r="U45" s="12"/>
      <c r="V45" s="12"/>
      <c r="W45" s="107"/>
      <c r="X45" s="156" t="s">
        <v>18</v>
      </c>
      <c r="Y45" s="146">
        <v>100</v>
      </c>
    </row>
    <row r="46" spans="1:25" ht="14.25" thickBot="1">
      <c r="A46" s="144"/>
      <c r="B46" s="14" t="s">
        <v>13</v>
      </c>
      <c r="C46" s="144"/>
      <c r="D46" s="144"/>
      <c r="E46" s="144"/>
      <c r="F46" s="15"/>
      <c r="G46" s="15"/>
      <c r="H46" s="15"/>
      <c r="I46" s="15"/>
      <c r="J46" s="62"/>
      <c r="K46" s="63"/>
      <c r="L46" s="62"/>
      <c r="M46" s="63"/>
      <c r="N46" s="64"/>
      <c r="O46" s="98">
        <f t="shared" ref="O46:O50" si="55">SUM(O45:O45)</f>
        <v>0</v>
      </c>
      <c r="P46" s="98">
        <f t="shared" ref="P46:R50" si="56">SUM(P45:P45)</f>
        <v>0</v>
      </c>
      <c r="Q46" s="98">
        <f t="shared" si="56"/>
        <v>0</v>
      </c>
      <c r="R46" s="98">
        <f t="shared" si="56"/>
        <v>0</v>
      </c>
      <c r="S46" s="28"/>
      <c r="T46" s="12"/>
      <c r="U46" s="12"/>
      <c r="V46" s="12"/>
      <c r="W46" s="27"/>
      <c r="X46" s="150"/>
      <c r="Y46" s="146"/>
    </row>
    <row r="47" spans="1:25" ht="14.65" thickBot="1">
      <c r="A47" s="151">
        <v>19</v>
      </c>
      <c r="B47" s="134" t="s">
        <v>75</v>
      </c>
      <c r="C47" s="151" t="s">
        <v>79</v>
      </c>
      <c r="D47" s="131">
        <v>50</v>
      </c>
      <c r="E47" s="131" t="s">
        <v>29</v>
      </c>
      <c r="F47" s="15" t="s">
        <v>30</v>
      </c>
      <c r="G47" s="15" t="s">
        <v>30</v>
      </c>
      <c r="H47" s="15" t="s">
        <v>30</v>
      </c>
      <c r="I47" s="15" t="s">
        <v>30</v>
      </c>
      <c r="J47" s="201"/>
      <c r="K47" s="195"/>
      <c r="L47" s="202"/>
      <c r="M47" s="195"/>
      <c r="N47" s="205"/>
      <c r="O47" s="206">
        <f>IF(RIGHT(S47)="T",(N47),0)</f>
        <v>0</v>
      </c>
      <c r="P47" s="206">
        <f>IF(RIGHT(S47)="U",(N47),0)</f>
        <v>0</v>
      </c>
      <c r="Q47" s="206">
        <f>IF(RIGHT(S47)="C",(N47),0)</f>
        <v>0</v>
      </c>
      <c r="R47" s="206">
        <f>IF(RIGHT(S47)="D",(N47),0)</f>
        <v>0</v>
      </c>
      <c r="S47" s="207"/>
      <c r="T47" s="12"/>
      <c r="U47" s="12"/>
      <c r="V47" s="12"/>
      <c r="W47" s="177"/>
      <c r="X47" s="154" t="s">
        <v>18</v>
      </c>
      <c r="Y47" s="146">
        <v>100</v>
      </c>
    </row>
    <row r="48" spans="1:25" ht="14.25" thickBot="1">
      <c r="A48" s="144"/>
      <c r="B48" s="14" t="s">
        <v>13</v>
      </c>
      <c r="C48" s="144"/>
      <c r="D48" s="131"/>
      <c r="E48" s="131"/>
      <c r="F48" s="15"/>
      <c r="G48" s="15"/>
      <c r="H48" s="15"/>
      <c r="I48" s="15"/>
      <c r="J48" s="97"/>
      <c r="K48" s="81"/>
      <c r="L48" s="97"/>
      <c r="M48" s="81"/>
      <c r="N48" s="55"/>
      <c r="O48" s="98">
        <f t="shared" ref="O48:O50" si="57">SUM(O47:O47)</f>
        <v>0</v>
      </c>
      <c r="P48" s="98">
        <f t="shared" ref="P48:R50" si="58">SUM(P47:P47)</f>
        <v>0</v>
      </c>
      <c r="Q48" s="98">
        <f t="shared" si="58"/>
        <v>0</v>
      </c>
      <c r="R48" s="98">
        <f t="shared" si="58"/>
        <v>0</v>
      </c>
      <c r="S48" s="22"/>
      <c r="T48" s="12"/>
      <c r="U48" s="12"/>
      <c r="V48" s="12"/>
      <c r="W48" s="116"/>
      <c r="X48" s="150"/>
      <c r="Y48" s="146"/>
    </row>
    <row r="49" spans="1:25" ht="14.65" thickBot="1">
      <c r="A49" s="146">
        <v>20</v>
      </c>
      <c r="B49" s="14" t="s">
        <v>76</v>
      </c>
      <c r="C49" s="146" t="s">
        <v>80</v>
      </c>
      <c r="D49" s="146">
        <v>50</v>
      </c>
      <c r="E49" s="146" t="s">
        <v>29</v>
      </c>
      <c r="F49" s="15" t="s">
        <v>30</v>
      </c>
      <c r="G49" s="15" t="s">
        <v>30</v>
      </c>
      <c r="H49" s="15" t="s">
        <v>30</v>
      </c>
      <c r="I49" s="15" t="s">
        <v>30</v>
      </c>
      <c r="J49" s="201"/>
      <c r="K49" s="195"/>
      <c r="L49" s="202"/>
      <c r="M49" s="195"/>
      <c r="N49" s="205"/>
      <c r="O49" s="206">
        <f>IF(RIGHT(S49)="T",(N49),0)</f>
        <v>0</v>
      </c>
      <c r="P49" s="206">
        <f>IF(RIGHT(S49)="U",(N49),0)</f>
        <v>0</v>
      </c>
      <c r="Q49" s="206">
        <f>IF(RIGHT(S49)="C",(N49),0)</f>
        <v>0</v>
      </c>
      <c r="R49" s="206">
        <f>IF(RIGHT(S49)="D",(N49),0)</f>
        <v>0</v>
      </c>
      <c r="S49" s="207"/>
      <c r="T49" s="12"/>
      <c r="U49" s="12"/>
      <c r="V49" s="12"/>
      <c r="W49" s="177"/>
      <c r="X49" s="146" t="s">
        <v>18</v>
      </c>
      <c r="Y49" s="146">
        <v>100</v>
      </c>
    </row>
    <row r="50" spans="1:25" ht="14.25" thickBot="1">
      <c r="A50" s="146"/>
      <c r="B50" s="14" t="s">
        <v>13</v>
      </c>
      <c r="C50" s="146"/>
      <c r="D50" s="146"/>
      <c r="E50" s="146"/>
      <c r="F50" s="15"/>
      <c r="G50" s="15"/>
      <c r="H50" s="15"/>
      <c r="I50" s="15"/>
      <c r="J50" s="16"/>
      <c r="K50" s="17"/>
      <c r="L50" s="16"/>
      <c r="M50" s="17"/>
      <c r="N50" s="18"/>
      <c r="O50" s="98">
        <f t="shared" ref="O50:R50" si="59">SUM(O49:O49)</f>
        <v>0</v>
      </c>
      <c r="P50" s="98">
        <f t="shared" si="59"/>
        <v>0</v>
      </c>
      <c r="Q50" s="98">
        <f t="shared" si="59"/>
        <v>0</v>
      </c>
      <c r="R50" s="98">
        <f t="shared" si="59"/>
        <v>0</v>
      </c>
      <c r="S50" s="14"/>
      <c r="T50" s="12"/>
      <c r="U50" s="12"/>
      <c r="V50" s="12"/>
      <c r="W50" s="19"/>
      <c r="X50" s="146"/>
      <c r="Y50" s="146"/>
    </row>
    <row r="51" spans="1:25" ht="14.65" thickBot="1">
      <c r="A51" s="146">
        <v>21</v>
      </c>
      <c r="B51" s="142" t="s">
        <v>77</v>
      </c>
      <c r="C51" s="151" t="s">
        <v>81</v>
      </c>
      <c r="D51" s="151">
        <v>50</v>
      </c>
      <c r="E51" s="151" t="s">
        <v>29</v>
      </c>
      <c r="F51" s="15" t="s">
        <v>30</v>
      </c>
      <c r="G51" s="15" t="s">
        <v>30</v>
      </c>
      <c r="H51" s="15" t="s">
        <v>30</v>
      </c>
      <c r="I51" s="15" t="s">
        <v>30</v>
      </c>
      <c r="J51" s="196"/>
      <c r="K51" s="197"/>
      <c r="L51" s="196"/>
      <c r="M51" s="197"/>
      <c r="N51" s="205"/>
      <c r="O51" s="206">
        <f t="shared" ref="O51" si="60">IF(RIGHT(S51)="T",(N51),0)</f>
        <v>0</v>
      </c>
      <c r="P51" s="206">
        <f t="shared" ref="P51" si="61">IF(RIGHT(S51)="U",(N51),0)</f>
        <v>0</v>
      </c>
      <c r="Q51" s="206">
        <f t="shared" ref="Q51" si="62">IF(RIGHT(S51)="C",(N51),0)</f>
        <v>0</v>
      </c>
      <c r="R51" s="206">
        <f t="shared" ref="R51" si="63">IF(RIGHT(S51)="D",(N51),0)</f>
        <v>0</v>
      </c>
      <c r="S51" s="207"/>
      <c r="T51" s="12"/>
      <c r="U51" s="12"/>
      <c r="V51" s="12"/>
      <c r="W51" s="177"/>
      <c r="X51" s="146" t="s">
        <v>18</v>
      </c>
      <c r="Y51" s="146">
        <v>100</v>
      </c>
    </row>
    <row r="52" spans="1:25" ht="14.25" thickBot="1">
      <c r="A52" s="146"/>
      <c r="B52" s="14" t="s">
        <v>13</v>
      </c>
      <c r="C52" s="144"/>
      <c r="D52" s="144"/>
      <c r="E52" s="144"/>
      <c r="F52" s="15"/>
      <c r="G52" s="15"/>
      <c r="H52" s="15"/>
      <c r="I52" s="15"/>
      <c r="J52" s="97"/>
      <c r="K52" s="81"/>
      <c r="L52" s="97"/>
      <c r="M52" s="81"/>
      <c r="N52" s="188"/>
      <c r="O52" s="98">
        <f>SUM(O51:O51)</f>
        <v>0</v>
      </c>
      <c r="P52" s="98">
        <f>SUM(P51:P51)</f>
        <v>0</v>
      </c>
      <c r="Q52" s="98">
        <f>SUM(Q51:Q51)</f>
        <v>0</v>
      </c>
      <c r="R52" s="98">
        <f>SUM(R51:R51)</f>
        <v>0</v>
      </c>
      <c r="S52" s="22"/>
      <c r="T52" s="12"/>
      <c r="U52" s="12"/>
      <c r="V52" s="12"/>
      <c r="W52" s="116"/>
      <c r="X52" s="146"/>
      <c r="Y52" s="146"/>
    </row>
    <row r="53" spans="1:25" ht="14.65" thickBot="1">
      <c r="A53" s="146">
        <v>22</v>
      </c>
      <c r="B53" s="142" t="s">
        <v>78</v>
      </c>
      <c r="C53" s="146" t="s">
        <v>82</v>
      </c>
      <c r="D53" s="146">
        <v>63</v>
      </c>
      <c r="E53" s="146" t="s">
        <v>29</v>
      </c>
      <c r="F53" s="15" t="s">
        <v>30</v>
      </c>
      <c r="G53" s="15" t="s">
        <v>30</v>
      </c>
      <c r="H53" s="15" t="s">
        <v>30</v>
      </c>
      <c r="I53" s="15" t="s">
        <v>30</v>
      </c>
      <c r="J53" s="210"/>
      <c r="K53" s="211"/>
      <c r="L53" s="212"/>
      <c r="M53" s="211"/>
      <c r="N53" s="205"/>
      <c r="O53" s="206">
        <f>IF(RIGHT(S53)="T",(N53),0)</f>
        <v>0</v>
      </c>
      <c r="P53" s="206">
        <f>IF(RIGHT(S53)="U",(N53),0)</f>
        <v>0</v>
      </c>
      <c r="Q53" s="206">
        <f>IF(RIGHT(S53)="C",(N53),0)</f>
        <v>0</v>
      </c>
      <c r="R53" s="206">
        <f>IF(RIGHT(S53)="D",(N53),0)</f>
        <v>0</v>
      </c>
      <c r="S53" s="207"/>
      <c r="T53" s="12"/>
      <c r="U53" s="12"/>
      <c r="V53" s="12"/>
      <c r="W53" s="177"/>
      <c r="X53" s="146" t="s">
        <v>18</v>
      </c>
      <c r="Y53" s="146">
        <v>100</v>
      </c>
    </row>
    <row r="54" spans="1:25">
      <c r="A54" s="146"/>
      <c r="B54" s="14" t="s">
        <v>13</v>
      </c>
      <c r="C54" s="146"/>
      <c r="D54" s="146"/>
      <c r="E54" s="146"/>
      <c r="F54" s="15"/>
      <c r="G54" s="15"/>
      <c r="H54" s="15"/>
      <c r="I54" s="15"/>
      <c r="J54" s="16"/>
      <c r="K54" s="17"/>
      <c r="L54" s="16"/>
      <c r="M54" s="17"/>
      <c r="N54" s="18"/>
      <c r="O54" s="98">
        <f>SUM(O52:O53)</f>
        <v>0</v>
      </c>
      <c r="P54" s="98">
        <f>SUM(P52:P53)</f>
        <v>0</v>
      </c>
      <c r="Q54" s="98">
        <f>SUM(Q52:Q53)</f>
        <v>0</v>
      </c>
      <c r="R54" s="98">
        <f>SUM(R53:R53)</f>
        <v>0</v>
      </c>
      <c r="S54" s="14"/>
      <c r="T54" s="12"/>
      <c r="U54" s="12"/>
      <c r="V54" s="12"/>
      <c r="W54" s="19"/>
      <c r="X54" s="146"/>
      <c r="Y54" s="146"/>
    </row>
    <row r="55" spans="1:25" ht="14.25">
      <c r="W55"/>
      <c r="X55"/>
    </row>
    <row r="56" spans="1:25" ht="14.25">
      <c r="W56"/>
      <c r="X56"/>
    </row>
    <row r="57" spans="1:25" ht="14.25">
      <c r="W57"/>
      <c r="X57"/>
    </row>
    <row r="58" spans="1:25" ht="14.25">
      <c r="W58"/>
      <c r="X58"/>
    </row>
    <row r="59" spans="1:25" ht="14.25">
      <c r="W59"/>
      <c r="X59"/>
    </row>
    <row r="60" spans="1:25" ht="14.25">
      <c r="W60"/>
      <c r="X60"/>
    </row>
    <row r="61" spans="1:25" ht="14.25">
      <c r="W61"/>
      <c r="X61"/>
    </row>
    <row r="62" spans="1:25" ht="14.25">
      <c r="W62"/>
      <c r="X62"/>
    </row>
    <row r="63" spans="1:25" ht="14.25">
      <c r="W63"/>
      <c r="X63"/>
    </row>
    <row r="64" spans="1:25" ht="14.25">
      <c r="W64"/>
      <c r="X64"/>
    </row>
    <row r="65" spans="3:24" ht="14.25">
      <c r="W65"/>
      <c r="X65"/>
    </row>
    <row r="66" spans="3:24" ht="14.25">
      <c r="C66" s="10"/>
      <c r="W66"/>
      <c r="X66"/>
    </row>
    <row r="67" spans="3:24" ht="14.25">
      <c r="C67" s="10"/>
      <c r="W67"/>
      <c r="X67"/>
    </row>
    <row r="68" spans="3:24" ht="14.25">
      <c r="C68" s="10"/>
      <c r="W68"/>
      <c r="X68"/>
    </row>
    <row r="69" spans="3:24" ht="14.25">
      <c r="C69" s="10"/>
      <c r="W69"/>
      <c r="X69"/>
    </row>
    <row r="70" spans="3:24" ht="14.25">
      <c r="C70" s="10"/>
      <c r="W70"/>
      <c r="X70"/>
    </row>
    <row r="71" spans="3:24" ht="14.25">
      <c r="C71" s="10"/>
      <c r="W71"/>
      <c r="X71"/>
    </row>
    <row r="72" spans="3:24" ht="14.25">
      <c r="C72" s="10"/>
      <c r="W72"/>
      <c r="X72"/>
    </row>
    <row r="73" spans="3:24" ht="14.25">
      <c r="C73" s="10"/>
      <c r="W73"/>
      <c r="X73"/>
    </row>
    <row r="74" spans="3:24" ht="14.25">
      <c r="C74" s="10"/>
      <c r="W74"/>
      <c r="X74"/>
    </row>
    <row r="75" spans="3:24" ht="14.25">
      <c r="C75" s="10"/>
      <c r="W75"/>
      <c r="X75"/>
    </row>
    <row r="76" spans="3:24" ht="14.25">
      <c r="C76" s="10"/>
      <c r="W76"/>
      <c r="X76"/>
    </row>
    <row r="77" spans="3:24" ht="14.25">
      <c r="C77" s="10"/>
      <c r="W77"/>
      <c r="X77"/>
    </row>
    <row r="78" spans="3:24" ht="14.25">
      <c r="C78" s="10"/>
      <c r="W78"/>
      <c r="X78"/>
    </row>
    <row r="79" spans="3:24" ht="14.25">
      <c r="C79" s="10"/>
      <c r="W79"/>
      <c r="X79"/>
    </row>
    <row r="80" spans="3:24" ht="14.25">
      <c r="C80" s="10"/>
      <c r="W80"/>
      <c r="X80"/>
    </row>
    <row r="81" spans="3:24" ht="14.25">
      <c r="C81" s="10"/>
      <c r="W81"/>
      <c r="X81"/>
    </row>
    <row r="82" spans="3:24" ht="14.25">
      <c r="C82" s="10"/>
      <c r="W82"/>
      <c r="X82"/>
    </row>
    <row r="83" spans="3:24" ht="14.25">
      <c r="C83" s="10"/>
      <c r="W83"/>
      <c r="X83"/>
    </row>
    <row r="84" spans="3:24" ht="14.25">
      <c r="C84" s="10"/>
      <c r="W84"/>
      <c r="X84"/>
    </row>
    <row r="85" spans="3:24" ht="14.25">
      <c r="C85" s="10"/>
      <c r="W85"/>
      <c r="X85"/>
    </row>
    <row r="86" spans="3:24" ht="14.25">
      <c r="C86" s="10"/>
      <c r="W86"/>
      <c r="X86"/>
    </row>
    <row r="87" spans="3:24" ht="14.25">
      <c r="C87" s="10"/>
      <c r="W87"/>
      <c r="X87"/>
    </row>
    <row r="88" spans="3:24" ht="14.25">
      <c r="C88" s="10"/>
      <c r="W88"/>
      <c r="X88"/>
    </row>
    <row r="89" spans="3:24" ht="14.25">
      <c r="C89" s="10"/>
      <c r="W89"/>
      <c r="X89"/>
    </row>
    <row r="90" spans="3:24" ht="14.25">
      <c r="C90" s="10"/>
      <c r="W90"/>
      <c r="X90"/>
    </row>
    <row r="91" spans="3:24" ht="14.25">
      <c r="C91" s="10"/>
      <c r="W91"/>
      <c r="X91"/>
    </row>
    <row r="92" spans="3:24" ht="14.25">
      <c r="C92" s="10"/>
      <c r="W92"/>
      <c r="X92"/>
    </row>
    <row r="93" spans="3:24" ht="14.25">
      <c r="C93" s="10"/>
      <c r="W93"/>
      <c r="X93"/>
    </row>
    <row r="94" spans="3:24" ht="14.25">
      <c r="C94" s="10"/>
      <c r="W94"/>
      <c r="X94"/>
    </row>
    <row r="95" spans="3:24" ht="14.25">
      <c r="C95" s="10"/>
      <c r="W95"/>
      <c r="X95"/>
    </row>
    <row r="96" spans="3:24" ht="14.25">
      <c r="C96" s="10"/>
      <c r="W96"/>
      <c r="X96"/>
    </row>
    <row r="97" spans="3:24" ht="14.25">
      <c r="C97" s="10"/>
      <c r="W97"/>
      <c r="X97"/>
    </row>
    <row r="98" spans="3:24" ht="14.25">
      <c r="C98" s="10"/>
      <c r="W98"/>
      <c r="X98"/>
    </row>
    <row r="99" spans="3:24" ht="14.25">
      <c r="C99" s="10"/>
      <c r="W99"/>
      <c r="X99"/>
    </row>
    <row r="100" spans="3:24" ht="14.25">
      <c r="C100" s="10"/>
      <c r="W100"/>
      <c r="X100"/>
    </row>
    <row r="101" spans="3:24" ht="14.25">
      <c r="C101" s="10"/>
      <c r="W101"/>
      <c r="X101"/>
    </row>
    <row r="102" spans="3:24" ht="14.25">
      <c r="C102" s="10"/>
      <c r="W102"/>
      <c r="X102"/>
    </row>
    <row r="103" spans="3:24" ht="14.25">
      <c r="C103" s="10"/>
      <c r="W103"/>
      <c r="X103"/>
    </row>
    <row r="104" spans="3:24" ht="14.25">
      <c r="C104" s="10"/>
      <c r="W104"/>
      <c r="X104"/>
    </row>
    <row r="105" spans="3:24" ht="14.25">
      <c r="C105" s="10"/>
      <c r="W105"/>
      <c r="X105"/>
    </row>
    <row r="106" spans="3:24" ht="14.25">
      <c r="C106" s="10"/>
      <c r="W106"/>
      <c r="X106"/>
    </row>
    <row r="107" spans="3:24" ht="14.25">
      <c r="C107" s="10"/>
      <c r="W107"/>
      <c r="X107"/>
    </row>
    <row r="108" spans="3:24" ht="14.25">
      <c r="C108" s="10"/>
      <c r="W108"/>
      <c r="X108"/>
    </row>
    <row r="109" spans="3:24" ht="14.25">
      <c r="C109" s="10"/>
      <c r="W109"/>
      <c r="X109"/>
    </row>
    <row r="110" spans="3:24" ht="14.25">
      <c r="C110" s="10"/>
      <c r="W110"/>
      <c r="X110"/>
    </row>
    <row r="111" spans="3:24" ht="14.25">
      <c r="C111" s="10"/>
      <c r="W111"/>
      <c r="X111"/>
    </row>
    <row r="112" spans="3:24" ht="14.25">
      <c r="C112" s="10"/>
      <c r="W112"/>
      <c r="X112"/>
    </row>
    <row r="113" spans="3:24" ht="14.25">
      <c r="C113" s="10"/>
      <c r="W113"/>
      <c r="X113"/>
    </row>
    <row r="114" spans="3:24" ht="14.25">
      <c r="C114" s="10"/>
      <c r="W114"/>
      <c r="X114"/>
    </row>
    <row r="115" spans="3:24" ht="14.25">
      <c r="C115" s="10"/>
      <c r="W115"/>
      <c r="X115"/>
    </row>
    <row r="116" spans="3:24" ht="14.25">
      <c r="C116" s="10"/>
      <c r="W116"/>
      <c r="X116"/>
    </row>
    <row r="117" spans="3:24" ht="14.25">
      <c r="C117" s="10"/>
      <c r="W117"/>
      <c r="X117"/>
    </row>
    <row r="118" spans="3:24" ht="14.25">
      <c r="C118" s="10"/>
      <c r="W118"/>
      <c r="X118"/>
    </row>
    <row r="119" spans="3:24" ht="14.25">
      <c r="C119" s="10"/>
      <c r="W119"/>
      <c r="X119"/>
    </row>
    <row r="120" spans="3:24" ht="14.25">
      <c r="C120" s="10"/>
      <c r="W120"/>
      <c r="X120"/>
    </row>
    <row r="121" spans="3:24" ht="14.25">
      <c r="C121" s="10"/>
      <c r="W121"/>
      <c r="X121"/>
    </row>
    <row r="122" spans="3:24" ht="14.25">
      <c r="C122" s="10"/>
      <c r="W122"/>
      <c r="X122"/>
    </row>
    <row r="123" spans="3:24" ht="14.25">
      <c r="C123" s="10"/>
      <c r="W123"/>
      <c r="X123"/>
    </row>
    <row r="124" spans="3:24" ht="14.25">
      <c r="C124" s="10"/>
      <c r="W124"/>
      <c r="X124"/>
    </row>
    <row r="125" spans="3:24" ht="14.25">
      <c r="C125" s="10"/>
      <c r="W125"/>
      <c r="X125"/>
    </row>
    <row r="126" spans="3:24" ht="14.25">
      <c r="C126" s="10"/>
      <c r="W126"/>
      <c r="X126"/>
    </row>
    <row r="127" spans="3:24" ht="14.25">
      <c r="C127" s="10"/>
      <c r="W127"/>
      <c r="X127"/>
    </row>
    <row r="128" spans="3:24" ht="14.25">
      <c r="C128" s="10"/>
      <c r="W128"/>
      <c r="X128"/>
    </row>
    <row r="129" spans="3:24" ht="14.25">
      <c r="C129" s="10"/>
      <c r="W129"/>
      <c r="X129"/>
    </row>
    <row r="130" spans="3:24" ht="14.25">
      <c r="C130" s="10"/>
      <c r="W130"/>
      <c r="X130"/>
    </row>
    <row r="131" spans="3:24" ht="14.25">
      <c r="C131" s="10"/>
      <c r="W131"/>
      <c r="X131"/>
    </row>
    <row r="132" spans="3:24" ht="14.25">
      <c r="C132" s="10"/>
      <c r="W132"/>
      <c r="X132"/>
    </row>
    <row r="133" spans="3:24" ht="14.25">
      <c r="C133" s="10"/>
      <c r="W133"/>
      <c r="X133"/>
    </row>
    <row r="134" spans="3:24" ht="14.25">
      <c r="C134" s="10"/>
      <c r="W134"/>
      <c r="X134"/>
    </row>
    <row r="135" spans="3:24" ht="14.25">
      <c r="C135" s="10"/>
      <c r="W135"/>
      <c r="X135"/>
    </row>
    <row r="136" spans="3:24" ht="14.25">
      <c r="C136" s="10"/>
      <c r="W136"/>
      <c r="X136"/>
    </row>
    <row r="137" spans="3:24" ht="14.25">
      <c r="C137" s="10"/>
      <c r="W137"/>
      <c r="X137"/>
    </row>
    <row r="138" spans="3:24" ht="14.25">
      <c r="C138" s="10"/>
      <c r="W138"/>
      <c r="X138"/>
    </row>
    <row r="139" spans="3:24" ht="14.25">
      <c r="C139" s="10"/>
      <c r="W139"/>
      <c r="X139"/>
    </row>
    <row r="140" spans="3:24" ht="14.25">
      <c r="C140" s="10"/>
      <c r="W140"/>
      <c r="X140"/>
    </row>
    <row r="141" spans="3:24" ht="14.25">
      <c r="C141" s="10"/>
      <c r="W141"/>
      <c r="X141"/>
    </row>
    <row r="142" spans="3:24" ht="14.25">
      <c r="C142" s="10"/>
      <c r="W142"/>
      <c r="X142"/>
    </row>
    <row r="143" spans="3:24" ht="14.25">
      <c r="C143" s="10"/>
      <c r="W143"/>
      <c r="X143"/>
    </row>
    <row r="144" spans="3:24" ht="14.25">
      <c r="C144" s="10"/>
      <c r="W144"/>
      <c r="X144"/>
    </row>
    <row r="145" spans="3:24" ht="14.25">
      <c r="C145" s="10"/>
      <c r="W145"/>
      <c r="X145"/>
    </row>
    <row r="146" spans="3:24" ht="14.25">
      <c r="C146" s="10"/>
      <c r="W146"/>
      <c r="X146"/>
    </row>
    <row r="147" spans="3:24" ht="14.25">
      <c r="C147" s="10"/>
      <c r="W147"/>
      <c r="X147"/>
    </row>
    <row r="148" spans="3:24" ht="14.25">
      <c r="C148" s="10"/>
      <c r="W148"/>
      <c r="X148"/>
    </row>
    <row r="149" spans="3:24" ht="14.25">
      <c r="C149" s="10"/>
      <c r="W149"/>
      <c r="X149"/>
    </row>
    <row r="150" spans="3:24" ht="14.25">
      <c r="C150" s="10"/>
      <c r="W150"/>
      <c r="X150"/>
    </row>
    <row r="151" spans="3:24" ht="14.25">
      <c r="C151" s="10"/>
      <c r="W151"/>
      <c r="X151"/>
    </row>
    <row r="152" spans="3:24" ht="14.25">
      <c r="C152" s="10"/>
      <c r="W152"/>
      <c r="X152"/>
    </row>
    <row r="153" spans="3:24" ht="14.25">
      <c r="C153" s="10"/>
      <c r="W153"/>
      <c r="X153"/>
    </row>
    <row r="154" spans="3:24" ht="14.25">
      <c r="C154" s="10"/>
      <c r="W154"/>
      <c r="X154"/>
    </row>
    <row r="155" spans="3:24" ht="14.25">
      <c r="C155" s="10"/>
      <c r="W155"/>
      <c r="X155"/>
    </row>
    <row r="156" spans="3:24" ht="14.25">
      <c r="C156" s="10"/>
      <c r="W156"/>
      <c r="X156"/>
    </row>
    <row r="157" spans="3:24" ht="14.25">
      <c r="C157" s="10"/>
      <c r="W157"/>
      <c r="X157"/>
    </row>
    <row r="158" spans="3:24" ht="14.25">
      <c r="C158" s="10"/>
      <c r="W158"/>
      <c r="X158"/>
    </row>
    <row r="159" spans="3:24" ht="14.25">
      <c r="C159" s="10"/>
      <c r="W159"/>
      <c r="X159"/>
    </row>
    <row r="160" spans="3:24" ht="14.25">
      <c r="C160" s="10"/>
      <c r="W160"/>
      <c r="X160"/>
    </row>
    <row r="161" spans="3:24" ht="14.25">
      <c r="C161" s="10"/>
      <c r="W161"/>
      <c r="X161"/>
    </row>
    <row r="162" spans="3:24" ht="14.25">
      <c r="C162" s="10"/>
      <c r="W162"/>
      <c r="X162"/>
    </row>
    <row r="163" spans="3:24" ht="14.25">
      <c r="C163" s="10"/>
      <c r="W163"/>
      <c r="X163"/>
    </row>
    <row r="164" spans="3:24" ht="14.25">
      <c r="C164" s="10"/>
      <c r="W164"/>
      <c r="X164"/>
    </row>
    <row r="165" spans="3:24" ht="14.25">
      <c r="C165" s="10"/>
      <c r="W165"/>
      <c r="X165"/>
    </row>
    <row r="166" spans="3:24" ht="14.25">
      <c r="C166" s="10"/>
      <c r="W166"/>
      <c r="X166"/>
    </row>
    <row r="167" spans="3:24" ht="14.25">
      <c r="C167" s="10"/>
      <c r="W167"/>
      <c r="X167"/>
    </row>
    <row r="168" spans="3:24" ht="14.25">
      <c r="C168" s="10"/>
      <c r="W168"/>
      <c r="X168"/>
    </row>
    <row r="169" spans="3:24" ht="14.25">
      <c r="C169" s="10"/>
      <c r="W169"/>
      <c r="X169"/>
    </row>
    <row r="170" spans="3:24" ht="14.25">
      <c r="C170" s="10"/>
      <c r="W170"/>
      <c r="X170"/>
    </row>
    <row r="171" spans="3:24" ht="14.25">
      <c r="C171" s="10"/>
      <c r="W171"/>
      <c r="X171"/>
    </row>
    <row r="172" spans="3:24" ht="14.25">
      <c r="C172" s="10"/>
      <c r="W172"/>
      <c r="X172"/>
    </row>
    <row r="173" spans="3:24" ht="14.25">
      <c r="C173" s="10"/>
      <c r="W173"/>
      <c r="X173"/>
    </row>
    <row r="174" spans="3:24" ht="14.25">
      <c r="C174" s="10"/>
      <c r="W174"/>
      <c r="X174"/>
    </row>
    <row r="175" spans="3:24" ht="14.25">
      <c r="C175" s="10"/>
      <c r="W175"/>
      <c r="X175"/>
    </row>
    <row r="176" spans="3:24" ht="14.25">
      <c r="C176" s="10"/>
      <c r="W176"/>
      <c r="X176"/>
    </row>
    <row r="177" spans="3:24" ht="14.25">
      <c r="C177" s="10"/>
      <c r="W177"/>
      <c r="X177"/>
    </row>
    <row r="178" spans="3:24" ht="14.25">
      <c r="C178" s="10"/>
      <c r="W178"/>
      <c r="X178"/>
    </row>
    <row r="179" spans="3:24" ht="14.25">
      <c r="C179" s="10"/>
      <c r="W179"/>
      <c r="X179"/>
    </row>
    <row r="180" spans="3:24" ht="14.25">
      <c r="C180" s="10"/>
      <c r="W180"/>
      <c r="X180"/>
    </row>
    <row r="181" spans="3:24" ht="14.25">
      <c r="C181" s="10"/>
      <c r="W181"/>
      <c r="X181"/>
    </row>
    <row r="182" spans="3:24" ht="14.25">
      <c r="C182" s="10"/>
      <c r="W182"/>
      <c r="X182"/>
    </row>
    <row r="183" spans="3:24" ht="14.25">
      <c r="C183" s="10"/>
      <c r="W183"/>
      <c r="X183"/>
    </row>
    <row r="184" spans="3:24" ht="14.25">
      <c r="C184" s="10"/>
      <c r="W184"/>
      <c r="X184"/>
    </row>
    <row r="185" spans="3:24" ht="14.25">
      <c r="C185" s="10"/>
      <c r="W185"/>
      <c r="X185"/>
    </row>
    <row r="186" spans="3:24" ht="14.25">
      <c r="C186" s="10"/>
      <c r="W186"/>
      <c r="X186"/>
    </row>
    <row r="187" spans="3:24" ht="14.25">
      <c r="C187" s="10"/>
      <c r="W187"/>
      <c r="X187"/>
    </row>
    <row r="188" spans="3:24" ht="14.25">
      <c r="C188" s="10"/>
      <c r="W188"/>
      <c r="X188"/>
    </row>
    <row r="189" spans="3:24" ht="14.25">
      <c r="C189" s="10"/>
      <c r="W189"/>
      <c r="X189"/>
    </row>
    <row r="190" spans="3:24" ht="14.25">
      <c r="C190" s="10"/>
      <c r="W190"/>
      <c r="X190"/>
    </row>
    <row r="191" spans="3:24" ht="14.25">
      <c r="C191" s="10"/>
      <c r="W191"/>
      <c r="X191"/>
    </row>
    <row r="192" spans="3:24" ht="14.25">
      <c r="C192" s="10"/>
      <c r="W192"/>
      <c r="X192"/>
    </row>
    <row r="193" spans="3:24" ht="14.25">
      <c r="C193" s="10"/>
      <c r="W193"/>
      <c r="X193"/>
    </row>
    <row r="194" spans="3:24" ht="14.25">
      <c r="C194" s="10"/>
      <c r="W194"/>
      <c r="X194"/>
    </row>
    <row r="195" spans="3:24" ht="14.25">
      <c r="C195" s="10"/>
      <c r="W195"/>
      <c r="X195"/>
    </row>
    <row r="196" spans="3:24" ht="14.25">
      <c r="C196" s="10"/>
      <c r="W196"/>
      <c r="X196"/>
    </row>
    <row r="197" spans="3:24" ht="14.25">
      <c r="C197" s="10"/>
      <c r="W197"/>
      <c r="X197"/>
    </row>
    <row r="198" spans="3:24" ht="14.25">
      <c r="C198" s="10"/>
      <c r="W198"/>
      <c r="X198"/>
    </row>
    <row r="199" spans="3:24" ht="14.25">
      <c r="C199" s="10"/>
      <c r="W199"/>
      <c r="X199"/>
    </row>
    <row r="200" spans="3:24" ht="14.25">
      <c r="C200" s="10"/>
      <c r="W200"/>
      <c r="X200"/>
    </row>
    <row r="201" spans="3:24" ht="14.25">
      <c r="C201" s="10"/>
      <c r="W201"/>
      <c r="X201"/>
    </row>
    <row r="202" spans="3:24" ht="14.25">
      <c r="C202" s="10"/>
      <c r="W202"/>
      <c r="X202"/>
    </row>
    <row r="203" spans="3:24" ht="14.25">
      <c r="C203" s="10"/>
      <c r="W203"/>
      <c r="X203"/>
    </row>
    <row r="204" spans="3:24" ht="14.25">
      <c r="C204" s="10"/>
      <c r="W204"/>
      <c r="X204"/>
    </row>
    <row r="205" spans="3:24" ht="14.25">
      <c r="C205" s="10"/>
      <c r="W205"/>
      <c r="X205"/>
    </row>
    <row r="206" spans="3:24" ht="14.25">
      <c r="C206" s="10"/>
      <c r="W206"/>
      <c r="X206"/>
    </row>
    <row r="207" spans="3:24" ht="14.25">
      <c r="C207" s="10"/>
      <c r="W207"/>
      <c r="X207"/>
    </row>
    <row r="208" spans="3:24" ht="14.25">
      <c r="C208" s="10"/>
      <c r="W208"/>
      <c r="X208"/>
    </row>
    <row r="209" spans="3:24" ht="14.25">
      <c r="C209" s="10"/>
      <c r="W209"/>
      <c r="X209"/>
    </row>
    <row r="210" spans="3:24" ht="14.25">
      <c r="C210" s="10"/>
      <c r="W210"/>
      <c r="X210"/>
    </row>
    <row r="211" spans="3:24" ht="14.25">
      <c r="C211" s="10"/>
      <c r="W211"/>
      <c r="X211"/>
    </row>
    <row r="212" spans="3:24" ht="14.25">
      <c r="C212" s="10"/>
      <c r="W212"/>
      <c r="X212"/>
    </row>
    <row r="213" spans="3:24" ht="14.25">
      <c r="C213" s="10"/>
      <c r="W213"/>
      <c r="X213"/>
    </row>
    <row r="214" spans="3:24" ht="14.25">
      <c r="C214" s="10"/>
      <c r="W214"/>
      <c r="X214"/>
    </row>
    <row r="215" spans="3:24" ht="14.25">
      <c r="C215" s="10"/>
      <c r="W215"/>
      <c r="X215"/>
    </row>
    <row r="216" spans="3:24" ht="14.25">
      <c r="C216" s="10"/>
      <c r="W216"/>
      <c r="X216"/>
    </row>
    <row r="217" spans="3:24" ht="14.25">
      <c r="C217" s="10"/>
      <c r="W217"/>
      <c r="X217"/>
    </row>
    <row r="218" spans="3:24" ht="14.25">
      <c r="C218" s="10"/>
      <c r="W218"/>
      <c r="X218"/>
    </row>
    <row r="219" spans="3:24" ht="14.25">
      <c r="C219" s="10"/>
      <c r="W219"/>
      <c r="X219"/>
    </row>
    <row r="220" spans="3:24" ht="14.25">
      <c r="C220" s="10"/>
      <c r="W220"/>
      <c r="X220"/>
    </row>
    <row r="221" spans="3:24" ht="14.25">
      <c r="C221" s="10"/>
      <c r="W221"/>
      <c r="X221"/>
    </row>
    <row r="222" spans="3:24" ht="14.25">
      <c r="C222" s="10"/>
      <c r="W222"/>
      <c r="X222"/>
    </row>
    <row r="223" spans="3:24" ht="14.25">
      <c r="C223" s="10"/>
      <c r="W223"/>
      <c r="X223"/>
    </row>
    <row r="224" spans="3:24" ht="14.25">
      <c r="C224" s="10"/>
      <c r="W224"/>
      <c r="X224"/>
    </row>
    <row r="225" spans="3:24" ht="14.25">
      <c r="C225" s="10"/>
      <c r="W225"/>
      <c r="X225"/>
    </row>
    <row r="226" spans="3:24" ht="14.25">
      <c r="C226" s="10"/>
      <c r="W226"/>
      <c r="X226"/>
    </row>
    <row r="227" spans="3:24" ht="14.25">
      <c r="C227" s="10"/>
      <c r="W227"/>
      <c r="X227"/>
    </row>
    <row r="228" spans="3:24" ht="14.25">
      <c r="C228" s="10"/>
      <c r="W228"/>
      <c r="X228"/>
    </row>
    <row r="229" spans="3:24" ht="14.25">
      <c r="C229" s="10"/>
      <c r="W229"/>
      <c r="X229"/>
    </row>
    <row r="230" spans="3:24" ht="14.25">
      <c r="C230" s="10"/>
      <c r="W230"/>
      <c r="X230"/>
    </row>
    <row r="231" spans="3:24" ht="14.25">
      <c r="C231" s="10"/>
      <c r="W231"/>
      <c r="X231"/>
    </row>
    <row r="232" spans="3:24" ht="14.25">
      <c r="C232" s="10"/>
      <c r="W232"/>
      <c r="X232"/>
    </row>
    <row r="233" spans="3:24" ht="14.25">
      <c r="C233" s="10"/>
      <c r="W233"/>
      <c r="X233"/>
    </row>
    <row r="234" spans="3:24" ht="14.25">
      <c r="C234" s="10"/>
      <c r="W234"/>
      <c r="X234"/>
    </row>
    <row r="235" spans="3:24" ht="14.25">
      <c r="C235" s="10"/>
      <c r="W235"/>
      <c r="X235"/>
    </row>
    <row r="236" spans="3:24" ht="14.25">
      <c r="C236" s="10"/>
      <c r="W236"/>
      <c r="X236"/>
    </row>
    <row r="237" spans="3:24" ht="14.25">
      <c r="C237" s="10"/>
      <c r="W237"/>
      <c r="X237"/>
    </row>
    <row r="238" spans="3:24" ht="14.25">
      <c r="C238" s="10"/>
      <c r="W238"/>
      <c r="X238"/>
    </row>
    <row r="239" spans="3:24" ht="14.25">
      <c r="C239" s="10"/>
      <c r="W239"/>
      <c r="X239"/>
    </row>
    <row r="240" spans="3:24" ht="14.25">
      <c r="C240" s="10"/>
      <c r="W240"/>
      <c r="X240"/>
    </row>
    <row r="241" spans="3:24" ht="14.25">
      <c r="C241" s="10"/>
      <c r="W241"/>
      <c r="X241"/>
    </row>
    <row r="242" spans="3:24" ht="14.25">
      <c r="C242" s="10"/>
      <c r="W242"/>
      <c r="X242"/>
    </row>
    <row r="243" spans="3:24" ht="14.25">
      <c r="C243" s="10"/>
      <c r="W243"/>
      <c r="X243"/>
    </row>
    <row r="244" spans="3:24" ht="14.25">
      <c r="C244" s="10"/>
      <c r="W244"/>
      <c r="X244"/>
    </row>
    <row r="245" spans="3:24" ht="14.25">
      <c r="C245" s="10"/>
      <c r="W245"/>
      <c r="X245"/>
    </row>
    <row r="246" spans="3:24" ht="14.25">
      <c r="C246" s="10"/>
      <c r="W246"/>
      <c r="X246"/>
    </row>
    <row r="247" spans="3:24" ht="14.25">
      <c r="C247" s="10"/>
      <c r="W247"/>
      <c r="X247"/>
    </row>
    <row r="248" spans="3:24" ht="14.25">
      <c r="C248" s="10"/>
      <c r="W248"/>
      <c r="X248"/>
    </row>
    <row r="249" spans="3:24" ht="14.25">
      <c r="C249" s="10"/>
      <c r="W249"/>
      <c r="X249"/>
    </row>
    <row r="250" spans="3:24" ht="14.25">
      <c r="C250" s="10"/>
      <c r="W250"/>
      <c r="X250"/>
    </row>
    <row r="251" spans="3:24" ht="14.25">
      <c r="C251" s="10"/>
      <c r="W251"/>
      <c r="X251"/>
    </row>
    <row r="252" spans="3:24" ht="14.25">
      <c r="C252" s="10"/>
      <c r="W252"/>
      <c r="X252"/>
    </row>
    <row r="253" spans="3:24" ht="14.25">
      <c r="C253" s="10"/>
      <c r="W253"/>
      <c r="X253"/>
    </row>
    <row r="254" spans="3:24" ht="14.25">
      <c r="C254" s="10"/>
      <c r="W254"/>
      <c r="X254"/>
    </row>
    <row r="255" spans="3:24" ht="14.25">
      <c r="C255" s="10"/>
      <c r="W255"/>
      <c r="X255"/>
    </row>
    <row r="256" spans="3:24" ht="14.25">
      <c r="C256" s="10"/>
      <c r="W256"/>
      <c r="X256"/>
    </row>
    <row r="257" spans="3:24" ht="14.25">
      <c r="C257" s="10"/>
      <c r="W257"/>
      <c r="X257"/>
    </row>
    <row r="258" spans="3:24" ht="14.25">
      <c r="C258" s="10"/>
      <c r="W258"/>
      <c r="X258"/>
    </row>
    <row r="259" spans="3:24" ht="14.25">
      <c r="C259" s="10"/>
      <c r="W259"/>
      <c r="X259"/>
    </row>
    <row r="260" spans="3:24" ht="14.25">
      <c r="C260" s="10"/>
      <c r="W260"/>
      <c r="X260"/>
    </row>
    <row r="261" spans="3:24" ht="14.25">
      <c r="C261" s="10"/>
      <c r="W261"/>
      <c r="X261"/>
    </row>
    <row r="262" spans="3:24" ht="14.25">
      <c r="C262" s="10"/>
      <c r="W262"/>
      <c r="X262"/>
    </row>
    <row r="263" spans="3:24" ht="14.25">
      <c r="C263" s="10"/>
      <c r="W263"/>
      <c r="X263"/>
    </row>
    <row r="264" spans="3:24" ht="14.25">
      <c r="C264" s="10"/>
      <c r="W264"/>
      <c r="X264"/>
    </row>
    <row r="265" spans="3:24" ht="14.25">
      <c r="C265" s="10"/>
      <c r="W265"/>
      <c r="X265"/>
    </row>
    <row r="266" spans="3:24" ht="14.25">
      <c r="C266" s="10"/>
      <c r="W266"/>
      <c r="X266"/>
    </row>
    <row r="267" spans="3:24" ht="14.25">
      <c r="C267" s="10"/>
      <c r="W267"/>
      <c r="X267"/>
    </row>
    <row r="268" spans="3:24" ht="14.25">
      <c r="C268" s="10"/>
      <c r="W268"/>
      <c r="X268"/>
    </row>
    <row r="269" spans="3:24" ht="14.25">
      <c r="C269" s="10"/>
      <c r="W269"/>
      <c r="X269"/>
    </row>
    <row r="270" spans="3:24" ht="14.25">
      <c r="C270" s="10"/>
      <c r="W270"/>
      <c r="X270"/>
    </row>
    <row r="271" spans="3:24" ht="14.25">
      <c r="C271" s="10"/>
      <c r="W271"/>
      <c r="X271"/>
    </row>
    <row r="272" spans="3:24" ht="14.25">
      <c r="C272" s="10"/>
      <c r="W272"/>
      <c r="X272"/>
    </row>
    <row r="273" spans="3:24" ht="14.25">
      <c r="C273" s="10"/>
      <c r="W273"/>
      <c r="X273"/>
    </row>
    <row r="274" spans="3:24" ht="14.25">
      <c r="C274" s="10"/>
      <c r="W274"/>
      <c r="X274"/>
    </row>
    <row r="275" spans="3:24" ht="14.25">
      <c r="C275" s="10"/>
      <c r="W275"/>
      <c r="X275"/>
    </row>
    <row r="276" spans="3:24" ht="14.25">
      <c r="C276" s="10"/>
      <c r="W276"/>
      <c r="X276"/>
    </row>
    <row r="277" spans="3:24" ht="14.25">
      <c r="C277" s="10"/>
      <c r="W277"/>
      <c r="X277"/>
    </row>
    <row r="278" spans="3:24" ht="14.25">
      <c r="C278" s="10"/>
      <c r="W278"/>
      <c r="X278"/>
    </row>
    <row r="279" spans="3:24" ht="14.25">
      <c r="C279" s="10"/>
      <c r="W279"/>
      <c r="X279"/>
    </row>
    <row r="280" spans="3:24" ht="14.25">
      <c r="C280" s="10"/>
      <c r="W280"/>
      <c r="X280"/>
    </row>
    <row r="281" spans="3:24" ht="14.25">
      <c r="C281" s="10"/>
      <c r="W281"/>
      <c r="X281"/>
    </row>
    <row r="282" spans="3:24" ht="14.25">
      <c r="C282" s="10"/>
      <c r="W282"/>
      <c r="X282"/>
    </row>
    <row r="283" spans="3:24" ht="14.25">
      <c r="C283" s="10"/>
      <c r="W283"/>
      <c r="X283"/>
    </row>
    <row r="284" spans="3:24" ht="14.25">
      <c r="C284" s="10"/>
      <c r="W284"/>
      <c r="X284"/>
    </row>
    <row r="285" spans="3:24" ht="14.25">
      <c r="C285" s="10"/>
      <c r="W285"/>
      <c r="X285"/>
    </row>
    <row r="286" spans="3:24" ht="14.25">
      <c r="C286" s="10"/>
      <c r="W286"/>
      <c r="X286"/>
    </row>
    <row r="287" spans="3:24" ht="14.25">
      <c r="C287" s="10"/>
      <c r="W287"/>
      <c r="X287"/>
    </row>
    <row r="288" spans="3:24" ht="14.25">
      <c r="C288" s="10"/>
      <c r="W288"/>
      <c r="X288"/>
    </row>
    <row r="289" spans="3:24" ht="14.25">
      <c r="C289" s="10"/>
      <c r="W289"/>
      <c r="X289"/>
    </row>
    <row r="290" spans="3:24" ht="14.25">
      <c r="C290" s="10"/>
      <c r="W290"/>
      <c r="X290"/>
    </row>
    <row r="291" spans="3:24" ht="14.25">
      <c r="C291" s="10"/>
      <c r="W291"/>
      <c r="X291"/>
    </row>
    <row r="292" spans="3:24" ht="14.25">
      <c r="C292" s="10"/>
      <c r="W292"/>
      <c r="X292"/>
    </row>
    <row r="293" spans="3:24" ht="14.25">
      <c r="C293" s="10"/>
      <c r="W293"/>
      <c r="X293"/>
    </row>
    <row r="294" spans="3:24" ht="14.25">
      <c r="C294" s="10"/>
      <c r="W294"/>
      <c r="X294"/>
    </row>
    <row r="295" spans="3:24" ht="14.25">
      <c r="C295" s="10"/>
      <c r="W295"/>
      <c r="X295"/>
    </row>
    <row r="296" spans="3:24" ht="14.25">
      <c r="C296" s="10"/>
      <c r="W296"/>
      <c r="X296"/>
    </row>
    <row r="297" spans="3:24" ht="14.25">
      <c r="C297" s="10"/>
      <c r="W297"/>
      <c r="X297"/>
    </row>
    <row r="298" spans="3:24" ht="14.25">
      <c r="C298" s="10"/>
      <c r="W298"/>
      <c r="X298"/>
    </row>
    <row r="299" spans="3:24" ht="14.25">
      <c r="C299" s="10"/>
      <c r="W299"/>
      <c r="X299"/>
    </row>
    <row r="300" spans="3:24" ht="14.25">
      <c r="C300" s="10"/>
      <c r="W300"/>
      <c r="X300"/>
    </row>
    <row r="301" spans="3:24" ht="14.25">
      <c r="C301" s="10"/>
      <c r="W301"/>
      <c r="X301"/>
    </row>
    <row r="302" spans="3:24" ht="14.25">
      <c r="C302" s="10"/>
      <c r="W302"/>
      <c r="X302"/>
    </row>
    <row r="303" spans="3:24" ht="14.25">
      <c r="C303" s="10"/>
      <c r="W303"/>
      <c r="X303"/>
    </row>
    <row r="304" spans="3:24" ht="14.25">
      <c r="C304" s="10"/>
      <c r="W304"/>
      <c r="X304"/>
    </row>
    <row r="305" spans="3:24" ht="14.25">
      <c r="C305" s="10"/>
      <c r="W305"/>
      <c r="X305"/>
    </row>
    <row r="306" spans="3:24" ht="14.25">
      <c r="C306" s="10"/>
      <c r="W306"/>
      <c r="X306"/>
    </row>
    <row r="307" spans="3:24" ht="14.25">
      <c r="C307" s="10"/>
      <c r="W307"/>
      <c r="X307"/>
    </row>
    <row r="308" spans="3:24" ht="14.25">
      <c r="C308" s="10"/>
      <c r="W308"/>
      <c r="X308"/>
    </row>
    <row r="309" spans="3:24" ht="14.25">
      <c r="C309" s="10"/>
      <c r="W309"/>
      <c r="X309"/>
    </row>
    <row r="310" spans="3:24" ht="14.25">
      <c r="C310" s="10"/>
      <c r="W310"/>
      <c r="X310"/>
    </row>
    <row r="311" spans="3:24" ht="14.25">
      <c r="C311" s="10"/>
      <c r="W311"/>
      <c r="X311"/>
    </row>
    <row r="312" spans="3:24" ht="14.25">
      <c r="C312" s="10"/>
      <c r="W312"/>
      <c r="X312"/>
    </row>
    <row r="313" spans="3:24" ht="14.25">
      <c r="C313" s="10"/>
      <c r="W313"/>
      <c r="X313"/>
    </row>
    <row r="314" spans="3:24" ht="14.25">
      <c r="C314" s="10"/>
      <c r="W314"/>
      <c r="X314"/>
    </row>
    <row r="315" spans="3:24" ht="14.25">
      <c r="C315" s="10"/>
      <c r="W315"/>
      <c r="X315"/>
    </row>
    <row r="316" spans="3:24" ht="14.25">
      <c r="C316" s="10"/>
      <c r="W316"/>
      <c r="X316"/>
    </row>
    <row r="317" spans="3:24" ht="14.25">
      <c r="C317" s="10"/>
      <c r="W317"/>
      <c r="X317"/>
    </row>
    <row r="318" spans="3:24" ht="14.25">
      <c r="C318" s="10"/>
      <c r="W318"/>
      <c r="X318"/>
    </row>
    <row r="319" spans="3:24" ht="14.25">
      <c r="C319" s="10"/>
      <c r="W319"/>
      <c r="X319"/>
    </row>
    <row r="320" spans="3:24" ht="14.25">
      <c r="C320" s="10"/>
      <c r="W320"/>
      <c r="X320"/>
    </row>
    <row r="321" spans="3:24" ht="14.25">
      <c r="C321" s="10"/>
      <c r="W321"/>
      <c r="X321"/>
    </row>
    <row r="322" spans="3:24" ht="14.25">
      <c r="C322" s="10"/>
      <c r="W322"/>
      <c r="X322"/>
    </row>
    <row r="323" spans="3:24" ht="14.25">
      <c r="C323" s="10"/>
      <c r="W323"/>
      <c r="X323"/>
    </row>
    <row r="324" spans="3:24" ht="14.25">
      <c r="C324" s="10"/>
      <c r="W324"/>
      <c r="X324"/>
    </row>
    <row r="325" spans="3:24" ht="14.25">
      <c r="C325" s="10"/>
      <c r="W325"/>
      <c r="X325"/>
    </row>
    <row r="326" spans="3:24" ht="14.25">
      <c r="C326" s="10"/>
      <c r="W326"/>
      <c r="X326"/>
    </row>
    <row r="327" spans="3:24" ht="14.25">
      <c r="C327" s="10"/>
      <c r="W327"/>
      <c r="X327"/>
    </row>
    <row r="328" spans="3:24" ht="14.25">
      <c r="C328" s="10"/>
      <c r="W328"/>
      <c r="X328"/>
    </row>
    <row r="329" spans="3:24" ht="14.25">
      <c r="C329" s="10"/>
      <c r="W329"/>
      <c r="X329"/>
    </row>
    <row r="330" spans="3:24" ht="14.25">
      <c r="C330" s="10"/>
      <c r="W330"/>
      <c r="X330"/>
    </row>
    <row r="331" spans="3:24" ht="14.25">
      <c r="C331" s="10"/>
      <c r="W331"/>
      <c r="X331"/>
    </row>
    <row r="332" spans="3:24" ht="14.25">
      <c r="C332" s="10"/>
      <c r="W332"/>
      <c r="X332"/>
    </row>
    <row r="333" spans="3:24" ht="14.25">
      <c r="C333" s="10"/>
      <c r="W333"/>
      <c r="X333"/>
    </row>
    <row r="334" spans="3:24" ht="14.25">
      <c r="C334" s="10"/>
      <c r="W334"/>
      <c r="X334"/>
    </row>
    <row r="335" spans="3:24" ht="14.25">
      <c r="C335" s="10"/>
      <c r="W335"/>
      <c r="X335"/>
    </row>
    <row r="336" spans="3:24" ht="14.25">
      <c r="C336" s="10"/>
      <c r="W336"/>
      <c r="X336"/>
    </row>
    <row r="337" spans="3:24" ht="14.25">
      <c r="C337" s="10"/>
      <c r="W337"/>
      <c r="X337"/>
    </row>
    <row r="338" spans="3:24" ht="14.25">
      <c r="C338" s="10"/>
      <c r="W338"/>
      <c r="X338"/>
    </row>
    <row r="339" spans="3:24" ht="14.25">
      <c r="C339" s="10"/>
      <c r="W339"/>
      <c r="X339"/>
    </row>
    <row r="340" spans="3:24" ht="14.25">
      <c r="C340" s="10"/>
      <c r="W340"/>
      <c r="X340"/>
    </row>
    <row r="341" spans="3:24" ht="14.25">
      <c r="C341" s="10"/>
      <c r="W341"/>
      <c r="X341"/>
    </row>
    <row r="342" spans="3:24" ht="14.25">
      <c r="C342" s="10"/>
      <c r="W342"/>
      <c r="X342"/>
    </row>
    <row r="343" spans="3:24" ht="14.25">
      <c r="C343" s="10"/>
      <c r="W343"/>
      <c r="X343"/>
    </row>
    <row r="344" spans="3:24" ht="14.25">
      <c r="C344" s="10"/>
      <c r="W344"/>
      <c r="X344"/>
    </row>
    <row r="345" spans="3:24" ht="14.25">
      <c r="C345" s="10"/>
      <c r="W345"/>
      <c r="X345"/>
    </row>
    <row r="346" spans="3:24" ht="14.25">
      <c r="C346" s="10"/>
      <c r="W346"/>
      <c r="X346"/>
    </row>
    <row r="347" spans="3:24" ht="14.25">
      <c r="C347" s="10"/>
      <c r="W347"/>
      <c r="X347"/>
    </row>
    <row r="348" spans="3:24" ht="14.25">
      <c r="C348" s="10"/>
      <c r="W348"/>
      <c r="X348"/>
    </row>
    <row r="349" spans="3:24" ht="14.25">
      <c r="C349" s="10"/>
      <c r="W349"/>
      <c r="X349"/>
    </row>
    <row r="350" spans="3:24" ht="14.25">
      <c r="C350" s="10"/>
      <c r="W350"/>
      <c r="X350"/>
    </row>
    <row r="351" spans="3:24" ht="14.25">
      <c r="C351" s="10"/>
      <c r="W351"/>
      <c r="X351"/>
    </row>
    <row r="352" spans="3:24" ht="14.25">
      <c r="C352" s="10"/>
      <c r="W352"/>
      <c r="X352"/>
    </row>
    <row r="353" spans="3:24" ht="14.25">
      <c r="C353" s="10"/>
      <c r="W353"/>
      <c r="X353"/>
    </row>
    <row r="354" spans="3:24" ht="14.25">
      <c r="C354" s="10"/>
      <c r="W354"/>
      <c r="X354"/>
    </row>
    <row r="355" spans="3:24" ht="14.25">
      <c r="C355" s="10"/>
      <c r="W355"/>
      <c r="X355"/>
    </row>
    <row r="356" spans="3:24" ht="14.25">
      <c r="C356" s="10"/>
      <c r="W356"/>
      <c r="X356"/>
    </row>
    <row r="357" spans="3:24" ht="14.25">
      <c r="C357" s="10"/>
      <c r="W357"/>
      <c r="X357"/>
    </row>
    <row r="358" spans="3:24" ht="14.25">
      <c r="C358" s="10"/>
      <c r="W358"/>
      <c r="X358"/>
    </row>
    <row r="359" spans="3:24" ht="14.25">
      <c r="C359" s="10"/>
      <c r="W359"/>
      <c r="X359"/>
    </row>
    <row r="360" spans="3:24" ht="14.25">
      <c r="C360" s="10"/>
      <c r="W360"/>
      <c r="X360"/>
    </row>
    <row r="361" spans="3:24" ht="14.25">
      <c r="C361" s="10"/>
      <c r="W361"/>
      <c r="X361"/>
    </row>
    <row r="362" spans="3:24" ht="14.25">
      <c r="C362" s="10"/>
      <c r="W362"/>
      <c r="X362"/>
    </row>
    <row r="363" spans="3:24" ht="14.25">
      <c r="C363" s="10"/>
      <c r="W363"/>
      <c r="X363"/>
    </row>
    <row r="364" spans="3:24" ht="14.25">
      <c r="C364" s="10"/>
      <c r="W364"/>
      <c r="X364"/>
    </row>
    <row r="365" spans="3:24" ht="14.25">
      <c r="C365" s="10"/>
      <c r="W365"/>
      <c r="X365"/>
    </row>
    <row r="366" spans="3:24" ht="14.25">
      <c r="C366" s="10"/>
      <c r="W366"/>
      <c r="X366"/>
    </row>
    <row r="367" spans="3:24" ht="14.25">
      <c r="C367" s="10"/>
      <c r="W367"/>
      <c r="X367"/>
    </row>
    <row r="368" spans="3:24" ht="14.25">
      <c r="C368" s="10"/>
      <c r="W368"/>
      <c r="X368"/>
    </row>
    <row r="369" spans="3:24" ht="14.25">
      <c r="C369" s="10"/>
      <c r="W369"/>
      <c r="X369"/>
    </row>
    <row r="370" spans="3:24" ht="14.25">
      <c r="C370" s="10"/>
      <c r="W370"/>
      <c r="X370"/>
    </row>
    <row r="371" spans="3:24" ht="14.25">
      <c r="C371" s="10"/>
      <c r="W371"/>
      <c r="X371"/>
    </row>
    <row r="372" spans="3:24" ht="14.25">
      <c r="C372" s="10"/>
      <c r="W372"/>
      <c r="X372"/>
    </row>
    <row r="373" spans="3:24" ht="14.25">
      <c r="C373" s="10"/>
      <c r="W373"/>
      <c r="X373"/>
    </row>
    <row r="374" spans="3:24" ht="14.25">
      <c r="C374" s="10"/>
      <c r="W374"/>
      <c r="X374"/>
    </row>
    <row r="375" spans="3:24" ht="14.25">
      <c r="C375" s="10"/>
      <c r="W375"/>
      <c r="X375"/>
    </row>
    <row r="376" spans="3:24" ht="14.25">
      <c r="C376" s="10"/>
      <c r="W376"/>
      <c r="X376"/>
    </row>
    <row r="377" spans="3:24" ht="14.25">
      <c r="C377" s="10"/>
      <c r="W377"/>
      <c r="X377"/>
    </row>
    <row r="378" spans="3:24" ht="14.25">
      <c r="C378" s="10"/>
      <c r="W378"/>
      <c r="X378"/>
    </row>
    <row r="379" spans="3:24" ht="14.25">
      <c r="C379" s="10"/>
      <c r="W379"/>
      <c r="X379"/>
    </row>
    <row r="380" spans="3:24" ht="14.25">
      <c r="C380" s="10"/>
      <c r="W380"/>
      <c r="X380"/>
    </row>
    <row r="381" spans="3:24" ht="14.25">
      <c r="C381" s="10"/>
      <c r="W381"/>
      <c r="X381"/>
    </row>
    <row r="382" spans="3:24" ht="14.25">
      <c r="C382" s="10"/>
      <c r="W382"/>
      <c r="X382"/>
    </row>
    <row r="383" spans="3:24" ht="14.25">
      <c r="C383" s="10"/>
      <c r="W383"/>
      <c r="X383"/>
    </row>
    <row r="384" spans="3:24" ht="14.25">
      <c r="C384" s="10"/>
      <c r="W384"/>
      <c r="X384"/>
    </row>
    <row r="385" spans="3:24" ht="14.25">
      <c r="C385" s="10"/>
      <c r="W385"/>
      <c r="X385"/>
    </row>
    <row r="386" spans="3:24" ht="14.25">
      <c r="C386" s="10"/>
      <c r="W386"/>
      <c r="X386"/>
    </row>
    <row r="387" spans="3:24" ht="14.25">
      <c r="C387" s="10"/>
      <c r="W387"/>
      <c r="X387"/>
    </row>
    <row r="388" spans="3:24" ht="14.25">
      <c r="C388" s="10"/>
      <c r="W388"/>
      <c r="X388"/>
    </row>
    <row r="389" spans="3:24" ht="14.25">
      <c r="C389" s="10"/>
      <c r="W389"/>
      <c r="X389"/>
    </row>
    <row r="390" spans="3:24" ht="14.25">
      <c r="C390" s="10"/>
      <c r="W390"/>
      <c r="X390"/>
    </row>
    <row r="391" spans="3:24" ht="14.25">
      <c r="C391" s="10"/>
      <c r="W391"/>
      <c r="X391"/>
    </row>
    <row r="392" spans="3:24" ht="14.25">
      <c r="C392" s="10"/>
      <c r="W392"/>
      <c r="X392"/>
    </row>
    <row r="393" spans="3:24" ht="14.25">
      <c r="C393" s="10"/>
      <c r="W393"/>
      <c r="X393"/>
    </row>
    <row r="394" spans="3:24" ht="14.25">
      <c r="C394" s="10"/>
      <c r="W394"/>
      <c r="X394"/>
    </row>
    <row r="395" spans="3:24" ht="14.25">
      <c r="C395" s="10"/>
      <c r="W395"/>
      <c r="X395"/>
    </row>
    <row r="396" spans="3:24" ht="14.25">
      <c r="C396" s="10"/>
      <c r="W396"/>
      <c r="X396"/>
    </row>
    <row r="397" spans="3:24" ht="14.25">
      <c r="C397" s="10"/>
      <c r="W397"/>
      <c r="X397"/>
    </row>
    <row r="398" spans="3:24" ht="14.25">
      <c r="C398" s="10"/>
      <c r="W398"/>
      <c r="X398"/>
    </row>
    <row r="399" spans="3:24" ht="14.25">
      <c r="C399" s="10"/>
      <c r="W399"/>
      <c r="X399"/>
    </row>
    <row r="400" spans="3:24" ht="14.25">
      <c r="C400" s="10"/>
      <c r="W400"/>
      <c r="X400"/>
    </row>
    <row r="401" spans="3:24" ht="14.25">
      <c r="C401" s="10"/>
      <c r="W401"/>
      <c r="X401"/>
    </row>
    <row r="402" spans="3:24" ht="14.25">
      <c r="C402" s="10"/>
      <c r="W402"/>
      <c r="X402"/>
    </row>
    <row r="403" spans="3:24" ht="14.25">
      <c r="C403" s="10"/>
      <c r="W403"/>
      <c r="X403"/>
    </row>
    <row r="404" spans="3:24" ht="14.25">
      <c r="C404" s="10"/>
      <c r="W404"/>
      <c r="X404"/>
    </row>
    <row r="405" spans="3:24" ht="14.25">
      <c r="C405" s="10"/>
      <c r="W405"/>
      <c r="X405"/>
    </row>
    <row r="406" spans="3:24" ht="14.25">
      <c r="C406" s="10"/>
      <c r="W406"/>
      <c r="X406"/>
    </row>
    <row r="407" spans="3:24" ht="14.25">
      <c r="C407" s="10"/>
      <c r="W407"/>
      <c r="X407"/>
    </row>
    <row r="408" spans="3:24" ht="14.25">
      <c r="C408" s="10"/>
      <c r="W408"/>
      <c r="X408"/>
    </row>
    <row r="409" spans="3:24" ht="14.25">
      <c r="C409" s="10"/>
      <c r="W409"/>
      <c r="X409"/>
    </row>
    <row r="410" spans="3:24" ht="14.25">
      <c r="C410" s="10"/>
      <c r="W410"/>
      <c r="X410"/>
    </row>
    <row r="411" spans="3:24" ht="14.25">
      <c r="C411" s="10"/>
      <c r="W411"/>
      <c r="X411"/>
    </row>
    <row r="412" spans="3:24" ht="14.25">
      <c r="C412" s="10"/>
      <c r="W412"/>
      <c r="X412"/>
    </row>
    <row r="413" spans="3:24" ht="14.25">
      <c r="C413" s="10"/>
      <c r="W413"/>
      <c r="X413"/>
    </row>
    <row r="414" spans="3:24" ht="14.25">
      <c r="C414" s="10"/>
      <c r="W414"/>
      <c r="X414"/>
    </row>
    <row r="415" spans="3:24" ht="14.25">
      <c r="C415" s="10"/>
      <c r="W415"/>
      <c r="X415"/>
    </row>
    <row r="416" spans="3:24" ht="14.25">
      <c r="C416" s="10"/>
      <c r="W416"/>
      <c r="X416"/>
    </row>
    <row r="417" spans="3:24" ht="14.25">
      <c r="C417" s="10"/>
      <c r="W417"/>
      <c r="X417"/>
    </row>
    <row r="418" spans="3:24" ht="14.25">
      <c r="C418" s="10"/>
      <c r="W418"/>
      <c r="X418"/>
    </row>
    <row r="419" spans="3:24" ht="14.25">
      <c r="C419" s="10"/>
      <c r="W419"/>
      <c r="X419"/>
    </row>
    <row r="420" spans="3:24" ht="14.25">
      <c r="C420" s="10"/>
      <c r="W420"/>
      <c r="X420"/>
    </row>
    <row r="421" spans="3:24" ht="14.25">
      <c r="C421" s="10"/>
      <c r="W421"/>
      <c r="X421"/>
    </row>
    <row r="422" spans="3:24" ht="14.25">
      <c r="C422" s="10"/>
      <c r="W422"/>
      <c r="X422"/>
    </row>
    <row r="423" spans="3:24" ht="14.25">
      <c r="C423" s="10"/>
      <c r="W423"/>
      <c r="X423"/>
    </row>
    <row r="424" spans="3:24" ht="14.25">
      <c r="C424" s="10"/>
      <c r="W424"/>
      <c r="X424"/>
    </row>
    <row r="425" spans="3:24" ht="14.25">
      <c r="C425" s="10"/>
      <c r="W425"/>
      <c r="X425"/>
    </row>
    <row r="426" spans="3:24" ht="14.25">
      <c r="C426" s="10"/>
      <c r="W426"/>
      <c r="X426"/>
    </row>
    <row r="427" spans="3:24" ht="14.25">
      <c r="C427" s="10"/>
      <c r="W427"/>
      <c r="X427"/>
    </row>
    <row r="428" spans="3:24" ht="14.25">
      <c r="C428" s="10"/>
      <c r="W428"/>
      <c r="X428"/>
    </row>
    <row r="429" spans="3:24" ht="14.25">
      <c r="C429" s="10"/>
      <c r="W429"/>
      <c r="X429"/>
    </row>
    <row r="430" spans="3:24" ht="14.25">
      <c r="C430" s="10"/>
      <c r="W430"/>
      <c r="X430"/>
    </row>
    <row r="431" spans="3:24" ht="14.25">
      <c r="C431" s="10"/>
      <c r="W431"/>
      <c r="X431"/>
    </row>
    <row r="432" spans="3:24" ht="14.25">
      <c r="C432" s="10"/>
      <c r="W432"/>
      <c r="X432"/>
    </row>
    <row r="433" spans="3:24" ht="14.25">
      <c r="C433" s="10"/>
      <c r="W433"/>
      <c r="X433"/>
    </row>
    <row r="434" spans="3:24" ht="14.25">
      <c r="C434" s="10"/>
      <c r="W434"/>
      <c r="X434"/>
    </row>
    <row r="435" spans="3:24" ht="14.25">
      <c r="C435" s="10"/>
      <c r="W435"/>
      <c r="X435"/>
    </row>
    <row r="436" spans="3:24" ht="14.25">
      <c r="C436" s="10"/>
      <c r="W436"/>
      <c r="X436"/>
    </row>
    <row r="437" spans="3:24" ht="14.25">
      <c r="C437" s="10"/>
      <c r="W437"/>
      <c r="X437"/>
    </row>
    <row r="438" spans="3:24" ht="14.25">
      <c r="C438" s="10"/>
      <c r="W438"/>
      <c r="X438"/>
    </row>
    <row r="439" spans="3:24" ht="14.25">
      <c r="C439" s="10"/>
      <c r="W439"/>
      <c r="X439"/>
    </row>
    <row r="440" spans="3:24" ht="14.25">
      <c r="C440" s="10"/>
      <c r="W440"/>
      <c r="X440"/>
    </row>
    <row r="441" spans="3:24" ht="14.25">
      <c r="C441" s="10"/>
      <c r="W441"/>
      <c r="X441"/>
    </row>
    <row r="442" spans="3:24" ht="14.25">
      <c r="C442" s="10"/>
      <c r="W442"/>
      <c r="X442"/>
    </row>
    <row r="443" spans="3:24" ht="14.25">
      <c r="C443" s="10"/>
      <c r="W443"/>
      <c r="X443"/>
    </row>
    <row r="444" spans="3:24" ht="14.25">
      <c r="C444" s="10"/>
      <c r="W444"/>
      <c r="X444"/>
    </row>
    <row r="445" spans="3:24" ht="14.25">
      <c r="C445" s="10"/>
      <c r="W445"/>
      <c r="X445"/>
    </row>
    <row r="446" spans="3:24" ht="14.25">
      <c r="C446" s="10"/>
      <c r="W446"/>
      <c r="X446"/>
    </row>
    <row r="447" spans="3:24" ht="14.25">
      <c r="C447" s="10"/>
      <c r="W447"/>
      <c r="X447"/>
    </row>
    <row r="448" spans="3:24" ht="14.25">
      <c r="C448" s="10"/>
      <c r="W448"/>
      <c r="X448"/>
    </row>
    <row r="449" spans="3:24" ht="14.25">
      <c r="C449" s="10"/>
      <c r="W449"/>
      <c r="X449"/>
    </row>
    <row r="450" spans="3:24" ht="14.25">
      <c r="C450" s="10"/>
      <c r="W450"/>
      <c r="X450"/>
    </row>
    <row r="451" spans="3:24" ht="14.25">
      <c r="C451" s="10"/>
      <c r="W451"/>
      <c r="X451"/>
    </row>
    <row r="452" spans="3:24" ht="14.25">
      <c r="C452" s="10"/>
      <c r="W452"/>
      <c r="X452"/>
    </row>
    <row r="453" spans="3:24" ht="14.25">
      <c r="C453" s="10"/>
      <c r="W453"/>
      <c r="X453"/>
    </row>
    <row r="454" spans="3:24" ht="14.25">
      <c r="C454" s="10"/>
      <c r="W454"/>
      <c r="X454"/>
    </row>
    <row r="455" spans="3:24" ht="14.25">
      <c r="C455" s="10"/>
      <c r="W455"/>
      <c r="X455"/>
    </row>
    <row r="456" spans="3:24" ht="14.25">
      <c r="C456" s="10"/>
      <c r="W456"/>
      <c r="X456"/>
    </row>
    <row r="457" spans="3:24" ht="14.25">
      <c r="C457" s="10"/>
      <c r="W457"/>
      <c r="X457"/>
    </row>
    <row r="458" spans="3:24" ht="14.25">
      <c r="C458" s="10"/>
      <c r="W458"/>
      <c r="X458"/>
    </row>
    <row r="459" spans="3:24" ht="14.25">
      <c r="C459" s="10"/>
      <c r="W459"/>
      <c r="X459"/>
    </row>
    <row r="460" spans="3:24" ht="14.25">
      <c r="C460" s="10"/>
      <c r="W460"/>
      <c r="X460"/>
    </row>
    <row r="461" spans="3:24" ht="14.25">
      <c r="C461" s="10"/>
      <c r="W461"/>
      <c r="X461"/>
    </row>
    <row r="462" spans="3:24" ht="14.25">
      <c r="C462" s="10"/>
      <c r="W462"/>
      <c r="X462"/>
    </row>
    <row r="463" spans="3:24" ht="14.25">
      <c r="C463" s="10"/>
      <c r="W463"/>
      <c r="X463"/>
    </row>
    <row r="464" spans="3:24" ht="14.25">
      <c r="C464" s="10"/>
      <c r="W464"/>
      <c r="X464"/>
    </row>
    <row r="465" spans="3:24" ht="14.25">
      <c r="C465" s="10"/>
      <c r="W465"/>
      <c r="X465"/>
    </row>
    <row r="466" spans="3:24" ht="14.25">
      <c r="C466" s="10"/>
      <c r="W466"/>
      <c r="X466"/>
    </row>
    <row r="467" spans="3:24" ht="14.25">
      <c r="C467" s="10"/>
      <c r="W467"/>
      <c r="X467"/>
    </row>
    <row r="468" spans="3:24" ht="14.25">
      <c r="C468" s="10"/>
      <c r="W468"/>
      <c r="X468"/>
    </row>
    <row r="469" spans="3:24" ht="14.25">
      <c r="C469" s="10"/>
      <c r="W469"/>
      <c r="X469"/>
    </row>
    <row r="470" spans="3:24" ht="14.25">
      <c r="C470" s="10"/>
      <c r="W470"/>
      <c r="X470"/>
    </row>
    <row r="471" spans="3:24" ht="14.25">
      <c r="C471" s="10"/>
      <c r="W471"/>
      <c r="X471"/>
    </row>
    <row r="472" spans="3:24" ht="14.25">
      <c r="C472" s="10"/>
      <c r="W472"/>
      <c r="X472"/>
    </row>
    <row r="473" spans="3:24" ht="14.25">
      <c r="C473" s="10"/>
      <c r="W473"/>
      <c r="X473"/>
    </row>
    <row r="474" spans="3:24" ht="14.25">
      <c r="C474" s="10"/>
      <c r="W474"/>
      <c r="X474"/>
    </row>
    <row r="475" spans="3:24" ht="14.25">
      <c r="C475" s="10"/>
      <c r="W475"/>
      <c r="X475"/>
    </row>
    <row r="476" spans="3:24" ht="14.25">
      <c r="C476" s="10"/>
      <c r="W476"/>
      <c r="X476"/>
    </row>
    <row r="477" spans="3:24" ht="14.25">
      <c r="C477" s="10"/>
      <c r="W477"/>
      <c r="X477"/>
    </row>
    <row r="478" spans="3:24" ht="14.25">
      <c r="C478" s="10"/>
      <c r="W478"/>
      <c r="X478"/>
    </row>
    <row r="479" spans="3:24" ht="14.25">
      <c r="C479" s="10"/>
      <c r="W479"/>
      <c r="X479"/>
    </row>
    <row r="480" spans="3:24" ht="14.25">
      <c r="C480" s="10"/>
      <c r="W480"/>
      <c r="X480"/>
    </row>
    <row r="481" spans="3:24" ht="14.25">
      <c r="C481" s="10"/>
      <c r="W481"/>
      <c r="X481"/>
    </row>
    <row r="482" spans="3:24" ht="14.25">
      <c r="C482" s="10"/>
      <c r="W482"/>
      <c r="X482"/>
    </row>
    <row r="483" spans="3:24" ht="14.25">
      <c r="C483" s="10"/>
      <c r="W483"/>
      <c r="X483"/>
    </row>
    <row r="484" spans="3:24" ht="14.25">
      <c r="C484" s="10"/>
      <c r="W484"/>
      <c r="X484"/>
    </row>
    <row r="485" spans="3:24" ht="14.25">
      <c r="C485" s="10"/>
      <c r="W485"/>
      <c r="X485"/>
    </row>
    <row r="486" spans="3:24" ht="14.25">
      <c r="C486" s="10"/>
      <c r="W486"/>
      <c r="X486"/>
    </row>
    <row r="487" spans="3:24" ht="14.25">
      <c r="C487" s="10"/>
      <c r="W487"/>
      <c r="X487"/>
    </row>
    <row r="488" spans="3:24" ht="14.25">
      <c r="C488" s="10"/>
      <c r="W488"/>
      <c r="X488"/>
    </row>
    <row r="489" spans="3:24" ht="14.25">
      <c r="C489" s="10"/>
      <c r="W489"/>
      <c r="X489"/>
    </row>
    <row r="490" spans="3:24" ht="14.25">
      <c r="C490" s="10"/>
      <c r="W490"/>
      <c r="X490"/>
    </row>
    <row r="491" spans="3:24" ht="14.25">
      <c r="C491" s="10"/>
      <c r="W491"/>
      <c r="X491"/>
    </row>
    <row r="492" spans="3:24" ht="14.25">
      <c r="C492" s="10"/>
      <c r="W492"/>
      <c r="X492"/>
    </row>
    <row r="493" spans="3:24" ht="14.25">
      <c r="C493" s="10"/>
      <c r="W493"/>
      <c r="X493"/>
    </row>
    <row r="494" spans="3:24" ht="14.25">
      <c r="C494" s="10"/>
      <c r="W494"/>
      <c r="X494"/>
    </row>
    <row r="495" spans="3:24" ht="14.25">
      <c r="C495" s="10"/>
      <c r="W495"/>
      <c r="X495"/>
    </row>
    <row r="496" spans="3:24" ht="14.25">
      <c r="C496" s="10"/>
      <c r="W496"/>
      <c r="X496"/>
    </row>
    <row r="497" spans="3:24" ht="14.25">
      <c r="C497" s="10"/>
      <c r="W497"/>
      <c r="X497"/>
    </row>
    <row r="498" spans="3:24" ht="14.25">
      <c r="C498" s="10"/>
      <c r="W498"/>
      <c r="X498"/>
    </row>
    <row r="499" spans="3:24" ht="14.25">
      <c r="C499" s="10"/>
      <c r="W499"/>
      <c r="X499"/>
    </row>
    <row r="500" spans="3:24" ht="14.25">
      <c r="C500" s="10"/>
      <c r="W500"/>
      <c r="X500"/>
    </row>
    <row r="501" spans="3:24" ht="14.25">
      <c r="C501" s="10"/>
      <c r="W501"/>
      <c r="X501"/>
    </row>
    <row r="502" spans="3:24" ht="14.25">
      <c r="C502" s="10"/>
      <c r="W502"/>
      <c r="X502"/>
    </row>
    <row r="503" spans="3:24" ht="14.25">
      <c r="C503" s="10"/>
      <c r="W503"/>
      <c r="X503"/>
    </row>
    <row r="504" spans="3:24" ht="14.25">
      <c r="C504" s="10"/>
      <c r="W504"/>
      <c r="X504"/>
    </row>
    <row r="505" spans="3:24" ht="14.25">
      <c r="C505" s="10"/>
      <c r="W505"/>
      <c r="X505"/>
    </row>
    <row r="506" spans="3:24" ht="14.25">
      <c r="C506" s="10"/>
      <c r="W506"/>
      <c r="X506"/>
    </row>
    <row r="507" spans="3:24" ht="14.25">
      <c r="C507" s="10"/>
      <c r="W507"/>
      <c r="X507"/>
    </row>
    <row r="508" spans="3:24" ht="14.25">
      <c r="C508" s="10"/>
      <c r="W508"/>
      <c r="X508"/>
    </row>
    <row r="509" spans="3:24" ht="14.25">
      <c r="C509" s="10"/>
      <c r="W509"/>
      <c r="X509"/>
    </row>
    <row r="510" spans="3:24" ht="14.25">
      <c r="C510" s="10"/>
      <c r="W510"/>
      <c r="X510"/>
    </row>
    <row r="511" spans="3:24" ht="14.25">
      <c r="C511" s="10"/>
      <c r="W511"/>
      <c r="X511"/>
    </row>
    <row r="512" spans="3:24" ht="14.25">
      <c r="C512" s="10"/>
      <c r="W512"/>
      <c r="X512"/>
    </row>
    <row r="513" spans="3:24" ht="14.25">
      <c r="C513" s="10"/>
      <c r="W513"/>
      <c r="X513"/>
    </row>
    <row r="514" spans="3:24" ht="14.25">
      <c r="C514" s="10"/>
      <c r="W514"/>
      <c r="X514"/>
    </row>
    <row r="515" spans="3:24" ht="14.25">
      <c r="C515" s="10"/>
      <c r="W515"/>
      <c r="X515"/>
    </row>
    <row r="516" spans="3:24" ht="14.25">
      <c r="C516" s="10"/>
      <c r="W516"/>
      <c r="X516"/>
    </row>
    <row r="517" spans="3:24" ht="14.25">
      <c r="C517" s="10"/>
      <c r="W517"/>
      <c r="X517"/>
    </row>
    <row r="518" spans="3:24" ht="14.25">
      <c r="C518" s="10"/>
      <c r="W518"/>
      <c r="X518"/>
    </row>
    <row r="519" spans="3:24" ht="14.25">
      <c r="C519" s="10"/>
      <c r="W519"/>
      <c r="X519"/>
    </row>
    <row r="520" spans="3:24" ht="14.25">
      <c r="C520" s="10"/>
      <c r="W520"/>
      <c r="X520"/>
    </row>
    <row r="521" spans="3:24" ht="14.25">
      <c r="C521" s="10"/>
      <c r="W521"/>
      <c r="X521"/>
    </row>
    <row r="522" spans="3:24" ht="14.25">
      <c r="C522" s="10"/>
      <c r="W522"/>
      <c r="X522"/>
    </row>
    <row r="523" spans="3:24" ht="14.25">
      <c r="C523" s="10"/>
      <c r="W523"/>
      <c r="X523"/>
    </row>
    <row r="524" spans="3:24" ht="14.25">
      <c r="C524" s="10"/>
      <c r="W524"/>
      <c r="X524"/>
    </row>
    <row r="525" spans="3:24" ht="14.25">
      <c r="C525" s="10"/>
      <c r="W525"/>
      <c r="X525"/>
    </row>
    <row r="526" spans="3:24" ht="14.25">
      <c r="C526" s="10"/>
      <c r="W526"/>
      <c r="X526"/>
    </row>
    <row r="527" spans="3:24" ht="14.25">
      <c r="C527" s="10"/>
      <c r="W527"/>
      <c r="X527"/>
    </row>
    <row r="528" spans="3:24" ht="14.25">
      <c r="C528" s="10"/>
      <c r="W528"/>
      <c r="X528"/>
    </row>
    <row r="529" spans="3:24" ht="14.25">
      <c r="C529" s="10"/>
      <c r="W529"/>
      <c r="X529"/>
    </row>
    <row r="530" spans="3:24" ht="14.25">
      <c r="C530" s="10"/>
      <c r="W530"/>
      <c r="X530"/>
    </row>
    <row r="531" spans="3:24" ht="14.25">
      <c r="C531" s="10"/>
      <c r="W531"/>
      <c r="X531"/>
    </row>
    <row r="532" spans="3:24" ht="14.25">
      <c r="C532" s="10"/>
      <c r="W532"/>
      <c r="X532"/>
    </row>
    <row r="533" spans="3:24" ht="14.25">
      <c r="C533" s="10"/>
      <c r="W533"/>
      <c r="X533"/>
    </row>
    <row r="534" spans="3:24" ht="14.25">
      <c r="C534" s="10"/>
      <c r="W534"/>
      <c r="X534"/>
    </row>
    <row r="535" spans="3:24" ht="14.25">
      <c r="C535" s="10"/>
      <c r="W535"/>
      <c r="X535"/>
    </row>
    <row r="536" spans="3:24" ht="14.25">
      <c r="C536" s="10"/>
      <c r="W536"/>
      <c r="X536"/>
    </row>
    <row r="537" spans="3:24" ht="14.25">
      <c r="C537" s="10"/>
      <c r="W537"/>
      <c r="X537"/>
    </row>
    <row r="538" spans="3:24" ht="14.25">
      <c r="C538" s="10"/>
      <c r="W538"/>
      <c r="X538"/>
    </row>
    <row r="539" spans="3:24" ht="14.25">
      <c r="C539" s="10"/>
      <c r="W539"/>
      <c r="X539"/>
    </row>
    <row r="540" spans="3:24" ht="14.25">
      <c r="C540" s="10"/>
      <c r="W540"/>
      <c r="X540"/>
    </row>
    <row r="541" spans="3:24" ht="14.25">
      <c r="C541" s="10"/>
      <c r="W541"/>
      <c r="X541"/>
    </row>
    <row r="542" spans="3:24" ht="14.25">
      <c r="C542" s="10"/>
      <c r="W542"/>
      <c r="X542"/>
    </row>
    <row r="543" spans="3:24" ht="14.25">
      <c r="C543" s="10"/>
      <c r="W543"/>
      <c r="X543"/>
    </row>
    <row r="544" spans="3:24" ht="14.25">
      <c r="C544" s="10"/>
      <c r="W544"/>
      <c r="X544"/>
    </row>
    <row r="545" spans="3:24" ht="14.25">
      <c r="C545" s="10"/>
      <c r="W545"/>
      <c r="X545"/>
    </row>
    <row r="546" spans="3:24" ht="14.25">
      <c r="C546" s="10"/>
      <c r="W546"/>
      <c r="X546"/>
    </row>
    <row r="547" spans="3:24" ht="14.25">
      <c r="C547" s="10"/>
      <c r="W547"/>
      <c r="X547"/>
    </row>
    <row r="548" spans="3:24" ht="14.25">
      <c r="C548" s="10"/>
      <c r="W548"/>
      <c r="X548"/>
    </row>
    <row r="549" spans="3:24" ht="14.25">
      <c r="C549" s="10"/>
      <c r="W549"/>
      <c r="X549"/>
    </row>
    <row r="550" spans="3:24" ht="14.25">
      <c r="C550" s="10"/>
      <c r="W550"/>
      <c r="X550"/>
    </row>
    <row r="551" spans="3:24" ht="14.25">
      <c r="C551" s="10"/>
      <c r="W551"/>
      <c r="X551"/>
    </row>
    <row r="552" spans="3:24" ht="14.25">
      <c r="C552" s="10"/>
      <c r="W552"/>
      <c r="X552"/>
    </row>
    <row r="553" spans="3:24" ht="14.25">
      <c r="C553" s="10"/>
      <c r="W553"/>
      <c r="X553"/>
    </row>
    <row r="554" spans="3:24" ht="14.25">
      <c r="C554" s="10"/>
      <c r="W554"/>
      <c r="X554"/>
    </row>
    <row r="555" spans="3:24" ht="14.25">
      <c r="C555" s="10"/>
      <c r="W555"/>
      <c r="X555"/>
    </row>
    <row r="556" spans="3:24" ht="14.25">
      <c r="C556" s="10"/>
      <c r="W556"/>
      <c r="X556"/>
    </row>
    <row r="557" spans="3:24" ht="14.25">
      <c r="C557" s="10"/>
      <c r="W557"/>
      <c r="X557"/>
    </row>
    <row r="558" spans="3:24" ht="14.25">
      <c r="C558" s="10"/>
      <c r="W558"/>
      <c r="X558"/>
    </row>
    <row r="559" spans="3:24" ht="14.25">
      <c r="C559" s="10"/>
      <c r="W559"/>
      <c r="X559"/>
    </row>
    <row r="560" spans="3:24" ht="14.25">
      <c r="C560" s="10"/>
      <c r="W560"/>
      <c r="X560"/>
    </row>
    <row r="561" spans="3:24" ht="14.25">
      <c r="C561" s="10"/>
      <c r="W561"/>
      <c r="X561"/>
    </row>
    <row r="562" spans="3:24" ht="14.25">
      <c r="C562" s="10"/>
      <c r="W562"/>
      <c r="X562"/>
    </row>
    <row r="563" spans="3:24" ht="14.25">
      <c r="C563" s="10"/>
      <c r="W563"/>
      <c r="X563"/>
    </row>
    <row r="564" spans="3:24" ht="14.25">
      <c r="C564" s="10"/>
      <c r="W564"/>
      <c r="X564"/>
    </row>
    <row r="565" spans="3:24" ht="14.25">
      <c r="C565" s="10"/>
      <c r="W565"/>
      <c r="X565"/>
    </row>
    <row r="566" spans="3:24" ht="14.25">
      <c r="C566" s="10"/>
      <c r="W566"/>
      <c r="X566"/>
    </row>
    <row r="567" spans="3:24" ht="14.25">
      <c r="C567" s="10"/>
      <c r="W567"/>
      <c r="X567"/>
    </row>
    <row r="568" spans="3:24" ht="14.25">
      <c r="C568" s="10"/>
      <c r="W568"/>
      <c r="X568"/>
    </row>
    <row r="569" spans="3:24" ht="14.25">
      <c r="C569" s="10"/>
      <c r="W569"/>
      <c r="X569"/>
    </row>
    <row r="570" spans="3:24" ht="14.25">
      <c r="C570" s="10"/>
      <c r="W570"/>
      <c r="X570"/>
    </row>
    <row r="571" spans="3:24" ht="14.25">
      <c r="C571" s="10"/>
      <c r="W571"/>
      <c r="X571"/>
    </row>
    <row r="572" spans="3:24" ht="14.25">
      <c r="C572" s="10"/>
      <c r="W572"/>
      <c r="X572"/>
    </row>
    <row r="573" spans="3:24" ht="14.25">
      <c r="C573" s="10"/>
      <c r="W573"/>
      <c r="X573"/>
    </row>
    <row r="574" spans="3:24" ht="14.25">
      <c r="C574" s="10"/>
      <c r="W574"/>
      <c r="X574"/>
    </row>
    <row r="575" spans="3:24" ht="14.25">
      <c r="C575" s="10"/>
      <c r="W575"/>
      <c r="X575"/>
    </row>
    <row r="576" spans="3:24" ht="14.25">
      <c r="C576" s="10"/>
      <c r="W576"/>
      <c r="X576"/>
    </row>
    <row r="577" spans="3:24" ht="14.25">
      <c r="C577" s="10"/>
      <c r="W577"/>
      <c r="X577"/>
    </row>
    <row r="578" spans="3:24" ht="14.25">
      <c r="C578" s="10"/>
      <c r="W578"/>
      <c r="X578"/>
    </row>
    <row r="579" spans="3:24" ht="14.25">
      <c r="C579" s="10"/>
      <c r="W579"/>
      <c r="X579"/>
    </row>
    <row r="580" spans="3:24" ht="14.25">
      <c r="C580" s="10"/>
      <c r="W580"/>
      <c r="X580"/>
    </row>
    <row r="581" spans="3:24" ht="14.25">
      <c r="C581" s="10"/>
      <c r="W581"/>
      <c r="X581"/>
    </row>
    <row r="582" spans="3:24" ht="14.25">
      <c r="C582" s="10"/>
      <c r="W582"/>
      <c r="X582"/>
    </row>
    <row r="583" spans="3:24" ht="14.25">
      <c r="C583" s="10"/>
      <c r="W583"/>
      <c r="X583"/>
    </row>
    <row r="584" spans="3:24" ht="14.25">
      <c r="C584" s="10"/>
      <c r="W584"/>
      <c r="X584"/>
    </row>
    <row r="585" spans="3:24" ht="14.25">
      <c r="C585" s="10"/>
      <c r="W585"/>
      <c r="X585"/>
    </row>
    <row r="586" spans="3:24" ht="14.25">
      <c r="C586" s="10"/>
      <c r="W586"/>
      <c r="X586"/>
    </row>
    <row r="587" spans="3:24" ht="14.25">
      <c r="C587" s="10"/>
      <c r="W587"/>
      <c r="X587"/>
    </row>
    <row r="588" spans="3:24" ht="14.25">
      <c r="C588" s="10"/>
      <c r="W588"/>
      <c r="X588"/>
    </row>
    <row r="589" spans="3:24" ht="14.25">
      <c r="C589" s="10"/>
      <c r="W589"/>
      <c r="X589"/>
    </row>
    <row r="590" spans="3:24" ht="14.25">
      <c r="C590" s="10"/>
      <c r="W590"/>
      <c r="X590"/>
    </row>
    <row r="591" spans="3:24" ht="14.25">
      <c r="C591" s="10"/>
      <c r="W591"/>
      <c r="X591"/>
    </row>
    <row r="592" spans="3:24" ht="14.25">
      <c r="C592" s="10"/>
      <c r="W592"/>
      <c r="X592"/>
    </row>
    <row r="593" spans="3:24" ht="14.25">
      <c r="C593" s="10"/>
      <c r="W593"/>
      <c r="X593"/>
    </row>
    <row r="594" spans="3:24" ht="14.25">
      <c r="C594" s="10"/>
      <c r="W594"/>
      <c r="X594"/>
    </row>
    <row r="595" spans="3:24" ht="14.25">
      <c r="C595" s="10"/>
      <c r="W595"/>
      <c r="X595"/>
    </row>
    <row r="596" spans="3:24" ht="14.25">
      <c r="C596" s="10"/>
      <c r="W596"/>
      <c r="X596"/>
    </row>
    <row r="597" spans="3:24" ht="14.25">
      <c r="C597" s="10"/>
      <c r="W597"/>
      <c r="X597"/>
    </row>
    <row r="598" spans="3:24" ht="14.25">
      <c r="C598" s="10"/>
      <c r="W598"/>
      <c r="X598"/>
    </row>
    <row r="599" spans="3:24" ht="14.25">
      <c r="C599" s="10"/>
      <c r="W599"/>
      <c r="X599"/>
    </row>
    <row r="600" spans="3:24" ht="14.25">
      <c r="C600" s="10"/>
      <c r="W600"/>
      <c r="X600"/>
    </row>
    <row r="601" spans="3:24" ht="14.25">
      <c r="C601" s="10"/>
      <c r="W601"/>
      <c r="X601"/>
    </row>
    <row r="602" spans="3:24" ht="14.25">
      <c r="C602" s="10"/>
      <c r="W602"/>
      <c r="X602"/>
    </row>
    <row r="603" spans="3:24" ht="14.25">
      <c r="C603" s="10"/>
      <c r="W603"/>
      <c r="X603"/>
    </row>
    <row r="604" spans="3:24" ht="14.25">
      <c r="C604" s="10"/>
      <c r="W604"/>
      <c r="X604"/>
    </row>
    <row r="605" spans="3:24" ht="14.25">
      <c r="C605" s="10"/>
      <c r="W605"/>
      <c r="X605"/>
    </row>
    <row r="606" spans="3:24" ht="14.25">
      <c r="C606" s="10"/>
      <c r="W606"/>
      <c r="X606"/>
    </row>
    <row r="607" spans="3:24" ht="14.25">
      <c r="C607" s="10"/>
      <c r="W607"/>
      <c r="X607"/>
    </row>
    <row r="608" spans="3:24" ht="14.25">
      <c r="C608" s="10"/>
      <c r="W608"/>
      <c r="X608"/>
    </row>
    <row r="609" spans="3:24" ht="14.25">
      <c r="C609" s="10"/>
      <c r="W609"/>
      <c r="X609"/>
    </row>
    <row r="610" spans="3:24" ht="14.25">
      <c r="C610" s="10"/>
      <c r="W610"/>
      <c r="X610"/>
    </row>
    <row r="611" spans="3:24" ht="14.25">
      <c r="C611" s="10"/>
      <c r="W611"/>
      <c r="X611"/>
    </row>
    <row r="612" spans="3:24" ht="14.25">
      <c r="C612" s="10"/>
      <c r="W612"/>
      <c r="X612"/>
    </row>
    <row r="613" spans="3:24" ht="14.25">
      <c r="C613" s="10"/>
      <c r="W613"/>
      <c r="X613"/>
    </row>
    <row r="614" spans="3:24" ht="14.25">
      <c r="C614" s="10"/>
      <c r="W614"/>
      <c r="X614"/>
    </row>
    <row r="615" spans="3:24" ht="14.25">
      <c r="C615" s="10"/>
      <c r="W615"/>
      <c r="X615"/>
    </row>
    <row r="616" spans="3:24" ht="14.25">
      <c r="C616" s="10"/>
      <c r="W616"/>
      <c r="X616"/>
    </row>
    <row r="617" spans="3:24" ht="14.25">
      <c r="C617" s="10"/>
      <c r="W617"/>
      <c r="X617"/>
    </row>
    <row r="618" spans="3:24" ht="14.25">
      <c r="C618" s="10"/>
      <c r="W618"/>
      <c r="X618"/>
    </row>
    <row r="619" spans="3:24" ht="14.25">
      <c r="C619" s="10"/>
      <c r="W619"/>
      <c r="X619"/>
    </row>
    <row r="620" spans="3:24" ht="14.25">
      <c r="C620" s="10"/>
      <c r="W620"/>
      <c r="X620"/>
    </row>
    <row r="621" spans="3:24" ht="14.25">
      <c r="C621" s="10"/>
      <c r="W621"/>
      <c r="X621"/>
    </row>
    <row r="622" spans="3:24" ht="14.25">
      <c r="C622" s="10"/>
      <c r="W622"/>
      <c r="X622"/>
    </row>
    <row r="623" spans="3:24" ht="14.25">
      <c r="C623" s="10"/>
      <c r="W623"/>
      <c r="X623"/>
    </row>
    <row r="624" spans="3:24" ht="14.25">
      <c r="C624" s="10"/>
      <c r="W624"/>
      <c r="X624"/>
    </row>
    <row r="625" spans="3:24" ht="14.25">
      <c r="C625" s="10"/>
      <c r="W625"/>
      <c r="X625"/>
    </row>
    <row r="626" spans="3:24" ht="14.25">
      <c r="C626" s="10"/>
      <c r="W626"/>
      <c r="X626"/>
    </row>
    <row r="627" spans="3:24" ht="14.25">
      <c r="C627" s="10"/>
      <c r="W627"/>
      <c r="X627"/>
    </row>
    <row r="628" spans="3:24" ht="14.25">
      <c r="C628" s="10"/>
      <c r="W628"/>
      <c r="X628"/>
    </row>
    <row r="629" spans="3:24" ht="14.25">
      <c r="C629" s="10"/>
      <c r="W629"/>
      <c r="X629"/>
    </row>
    <row r="630" spans="3:24" ht="14.25">
      <c r="C630" s="10"/>
      <c r="W630"/>
      <c r="X630"/>
    </row>
    <row r="631" spans="3:24" ht="14.25">
      <c r="C631" s="10"/>
      <c r="W631"/>
      <c r="X631"/>
    </row>
    <row r="632" spans="3:24" ht="14.25">
      <c r="C632" s="10"/>
      <c r="W632"/>
      <c r="X632"/>
    </row>
    <row r="633" spans="3:24" ht="14.25">
      <c r="C633" s="10"/>
      <c r="W633"/>
      <c r="X633"/>
    </row>
    <row r="634" spans="3:24" ht="14.25">
      <c r="C634" s="10"/>
      <c r="W634"/>
      <c r="X634"/>
    </row>
    <row r="635" spans="3:24" ht="14.25">
      <c r="C635" s="10"/>
      <c r="W635"/>
      <c r="X635"/>
    </row>
    <row r="636" spans="3:24" ht="14.25">
      <c r="C636" s="10"/>
      <c r="W636"/>
      <c r="X636"/>
    </row>
    <row r="637" spans="3:24" ht="14.25">
      <c r="C637" s="10"/>
      <c r="W637"/>
      <c r="X637"/>
    </row>
    <row r="638" spans="3:24" ht="14.25">
      <c r="C638" s="10"/>
      <c r="W638"/>
      <c r="X638"/>
    </row>
    <row r="639" spans="3:24" ht="14.25">
      <c r="C639" s="10"/>
      <c r="W639"/>
      <c r="X639"/>
    </row>
    <row r="640" spans="3:24" ht="14.25">
      <c r="C640" s="10"/>
      <c r="W640"/>
      <c r="X640"/>
    </row>
    <row r="641" spans="3:24" ht="14.25">
      <c r="C641" s="10"/>
      <c r="W641"/>
      <c r="X641"/>
    </row>
    <row r="642" spans="3:24" ht="14.25">
      <c r="C642" s="10"/>
      <c r="W642"/>
      <c r="X642"/>
    </row>
    <row r="643" spans="3:24" ht="14.25">
      <c r="C643" s="10"/>
      <c r="W643"/>
      <c r="X643"/>
    </row>
    <row r="644" spans="3:24" ht="14.25">
      <c r="C644" s="10"/>
      <c r="W644"/>
      <c r="X644"/>
    </row>
    <row r="645" spans="3:24" ht="14.25">
      <c r="C645" s="10"/>
      <c r="W645"/>
      <c r="X645"/>
    </row>
    <row r="646" spans="3:24" ht="14.25">
      <c r="C646" s="10"/>
      <c r="W646"/>
      <c r="X646"/>
    </row>
    <row r="647" spans="3:24" ht="14.25">
      <c r="C647" s="10"/>
      <c r="W647"/>
      <c r="X647"/>
    </row>
    <row r="648" spans="3:24" ht="14.25">
      <c r="C648" s="10"/>
      <c r="W648"/>
      <c r="X648"/>
    </row>
    <row r="649" spans="3:24" ht="14.25">
      <c r="C649" s="10"/>
      <c r="W649"/>
      <c r="X649"/>
    </row>
    <row r="650" spans="3:24" ht="14.25">
      <c r="C650" s="10"/>
      <c r="W650"/>
      <c r="X650"/>
    </row>
    <row r="651" spans="3:24" ht="14.25">
      <c r="C651" s="10"/>
      <c r="W651"/>
      <c r="X651"/>
    </row>
    <row r="652" spans="3:24" ht="14.25">
      <c r="C652" s="10"/>
      <c r="W652"/>
      <c r="X652"/>
    </row>
    <row r="653" spans="3:24" ht="14.25">
      <c r="C653" s="10"/>
      <c r="W653"/>
      <c r="X653"/>
    </row>
    <row r="654" spans="3:24" ht="14.25">
      <c r="C654" s="10"/>
      <c r="W654"/>
      <c r="X654"/>
    </row>
    <row r="655" spans="3:24" ht="14.25">
      <c r="C655" s="10"/>
      <c r="W655"/>
      <c r="X655"/>
    </row>
    <row r="656" spans="3:24" ht="14.25">
      <c r="C656" s="10"/>
      <c r="W656"/>
      <c r="X656"/>
    </row>
    <row r="657" spans="3:24" ht="14.25">
      <c r="C657" s="10"/>
      <c r="W657"/>
      <c r="X657"/>
    </row>
    <row r="658" spans="3:24" ht="14.25">
      <c r="C658" s="10"/>
      <c r="W658"/>
      <c r="X658"/>
    </row>
    <row r="659" spans="3:24" ht="14.25">
      <c r="C659" s="10"/>
      <c r="W659"/>
      <c r="X659"/>
    </row>
    <row r="660" spans="3:24" ht="14.25">
      <c r="C660" s="10"/>
      <c r="W660"/>
      <c r="X660"/>
    </row>
    <row r="661" spans="3:24" ht="14.25">
      <c r="C661" s="10"/>
      <c r="W661"/>
      <c r="X661"/>
    </row>
    <row r="662" spans="3:24" ht="14.25">
      <c r="C662" s="10"/>
      <c r="W662"/>
      <c r="X662"/>
    </row>
    <row r="663" spans="3:24" ht="14.25">
      <c r="C663" s="10"/>
      <c r="W663"/>
      <c r="X663"/>
    </row>
    <row r="664" spans="3:24" ht="14.25">
      <c r="C664" s="10"/>
      <c r="W664"/>
      <c r="X664"/>
    </row>
    <row r="665" spans="3:24" ht="14.25">
      <c r="C665" s="10"/>
      <c r="W665"/>
      <c r="X665"/>
    </row>
    <row r="666" spans="3:24" ht="14.25">
      <c r="C666" s="10"/>
      <c r="W666"/>
      <c r="X666"/>
    </row>
    <row r="667" spans="3:24" ht="14.25">
      <c r="C667" s="10"/>
      <c r="W667"/>
      <c r="X667"/>
    </row>
    <row r="668" spans="3:24" ht="14.25">
      <c r="C668" s="10"/>
      <c r="W668"/>
      <c r="X668"/>
    </row>
    <row r="669" spans="3:24" ht="14.25">
      <c r="C669" s="10"/>
      <c r="W669"/>
      <c r="X669"/>
    </row>
    <row r="670" spans="3:24" ht="14.25">
      <c r="C670" s="10"/>
      <c r="W670"/>
      <c r="X670"/>
    </row>
    <row r="671" spans="3:24" ht="14.25">
      <c r="C671" s="10"/>
      <c r="W671"/>
      <c r="X671"/>
    </row>
    <row r="672" spans="3:24" ht="14.25">
      <c r="C672" s="10"/>
      <c r="W672"/>
      <c r="X672"/>
    </row>
    <row r="673" spans="3:24" ht="14.25">
      <c r="C673" s="10"/>
      <c r="W673"/>
      <c r="X673"/>
    </row>
    <row r="674" spans="3:24" ht="14.25">
      <c r="C674" s="10"/>
      <c r="W674"/>
      <c r="X674"/>
    </row>
    <row r="675" spans="3:24" ht="14.25">
      <c r="C675" s="10"/>
      <c r="W675"/>
      <c r="X675"/>
    </row>
    <row r="676" spans="3:24" ht="14.25">
      <c r="C676" s="10"/>
      <c r="W676"/>
      <c r="X676"/>
    </row>
    <row r="677" spans="3:24" ht="14.25">
      <c r="C677" s="10"/>
      <c r="W677"/>
      <c r="X677"/>
    </row>
    <row r="678" spans="3:24" ht="14.25">
      <c r="C678" s="10"/>
      <c r="W678"/>
      <c r="X678"/>
    </row>
    <row r="679" spans="3:24" ht="14.25">
      <c r="C679" s="10"/>
      <c r="W679"/>
      <c r="X679"/>
    </row>
    <row r="680" spans="3:24" ht="14.25">
      <c r="C680" s="10"/>
      <c r="W680"/>
      <c r="X680"/>
    </row>
    <row r="681" spans="3:24" ht="14.25">
      <c r="C681" s="10"/>
      <c r="W681"/>
      <c r="X681"/>
    </row>
    <row r="682" spans="3:24" ht="14.25">
      <c r="C682" s="10"/>
      <c r="W682"/>
      <c r="X682"/>
    </row>
    <row r="683" spans="3:24" ht="14.25">
      <c r="C683" s="10"/>
      <c r="W683"/>
      <c r="X683"/>
    </row>
    <row r="684" spans="3:24" ht="14.25">
      <c r="C684" s="10"/>
      <c r="W684"/>
      <c r="X684"/>
    </row>
    <row r="685" spans="3:24" ht="14.25">
      <c r="C685" s="10"/>
      <c r="W685"/>
      <c r="X685"/>
    </row>
    <row r="686" spans="3:24" ht="14.25">
      <c r="C686" s="10"/>
      <c r="W686"/>
      <c r="X686"/>
    </row>
    <row r="687" spans="3:24" ht="14.25">
      <c r="C687" s="10"/>
      <c r="W687"/>
      <c r="X687"/>
    </row>
    <row r="688" spans="3:24" ht="14.25">
      <c r="C688" s="10"/>
      <c r="W688"/>
      <c r="X688"/>
    </row>
    <row r="689" spans="3:24" ht="14.25">
      <c r="C689" s="10"/>
      <c r="W689"/>
      <c r="X689"/>
    </row>
    <row r="690" spans="3:24" ht="14.25">
      <c r="C690" s="10"/>
      <c r="W690"/>
      <c r="X690"/>
    </row>
    <row r="691" spans="3:24" ht="14.25">
      <c r="C691" s="10"/>
      <c r="W691"/>
      <c r="X691"/>
    </row>
    <row r="692" spans="3:24" ht="14.25">
      <c r="C692" s="10"/>
      <c r="W692"/>
      <c r="X692"/>
    </row>
    <row r="693" spans="3:24" ht="14.25">
      <c r="C693" s="10"/>
      <c r="W693"/>
      <c r="X693"/>
    </row>
    <row r="694" spans="3:24" ht="14.25">
      <c r="C694" s="10"/>
      <c r="W694"/>
      <c r="X694"/>
    </row>
    <row r="695" spans="3:24" ht="14.25">
      <c r="C695" s="10"/>
      <c r="W695"/>
      <c r="X695"/>
    </row>
    <row r="696" spans="3:24" ht="14.25">
      <c r="C696" s="10"/>
      <c r="W696"/>
      <c r="X696"/>
    </row>
    <row r="697" spans="3:24" ht="14.25">
      <c r="C697" s="10"/>
      <c r="W697"/>
      <c r="X697"/>
    </row>
    <row r="698" spans="3:24" ht="14.25">
      <c r="C698" s="10"/>
      <c r="W698"/>
      <c r="X698"/>
    </row>
    <row r="699" spans="3:24" ht="14.25">
      <c r="C699" s="10"/>
      <c r="W699"/>
      <c r="X699"/>
    </row>
    <row r="700" spans="3:24" ht="14.25">
      <c r="C700" s="10"/>
      <c r="W700"/>
      <c r="X700"/>
    </row>
    <row r="701" spans="3:24" ht="14.25">
      <c r="C701" s="10"/>
      <c r="W701"/>
      <c r="X701"/>
    </row>
    <row r="702" spans="3:24" ht="14.25">
      <c r="C702" s="10"/>
      <c r="W702"/>
      <c r="X702"/>
    </row>
    <row r="703" spans="3:24" ht="14.25">
      <c r="C703" s="10"/>
      <c r="W703"/>
      <c r="X703"/>
    </row>
    <row r="704" spans="3:24" ht="14.25">
      <c r="C704" s="10"/>
      <c r="W704"/>
      <c r="X704"/>
    </row>
    <row r="705" spans="3:24" ht="14.25">
      <c r="C705" s="10"/>
      <c r="W705"/>
      <c r="X705"/>
    </row>
    <row r="706" spans="3:24" ht="14.25">
      <c r="C706" s="10"/>
      <c r="W706"/>
      <c r="X706"/>
    </row>
    <row r="707" spans="3:24" ht="14.25">
      <c r="C707" s="10"/>
      <c r="W707"/>
      <c r="X707"/>
    </row>
    <row r="708" spans="3:24" ht="14.25">
      <c r="C708" s="10"/>
      <c r="W708"/>
      <c r="X708"/>
    </row>
    <row r="709" spans="3:24" ht="14.25">
      <c r="C709" s="10"/>
      <c r="W709"/>
      <c r="X709"/>
    </row>
    <row r="710" spans="3:24" ht="14.25">
      <c r="C710" s="10"/>
      <c r="W710"/>
      <c r="X710"/>
    </row>
    <row r="711" spans="3:24" ht="14.25">
      <c r="C711" s="10"/>
      <c r="W711"/>
      <c r="X711"/>
    </row>
    <row r="712" spans="3:24" ht="14.25">
      <c r="C712" s="10"/>
      <c r="W712"/>
      <c r="X712"/>
    </row>
    <row r="713" spans="3:24" ht="14.25">
      <c r="C713" s="10"/>
      <c r="W713"/>
      <c r="X713"/>
    </row>
    <row r="714" spans="3:24" ht="14.25">
      <c r="C714" s="10"/>
      <c r="W714"/>
      <c r="X714"/>
    </row>
    <row r="715" spans="3:24" ht="14.25">
      <c r="C715" s="10"/>
      <c r="W715"/>
      <c r="X715"/>
    </row>
    <row r="716" spans="3:24" ht="14.25">
      <c r="C716" s="10"/>
      <c r="W716"/>
      <c r="X716"/>
    </row>
    <row r="717" spans="3:24" ht="14.25">
      <c r="C717" s="10"/>
      <c r="W717"/>
      <c r="X717"/>
    </row>
    <row r="718" spans="3:24" ht="14.25">
      <c r="C718" s="10"/>
      <c r="W718"/>
      <c r="X718"/>
    </row>
    <row r="719" spans="3:24" ht="14.25">
      <c r="C719" s="10"/>
      <c r="W719"/>
      <c r="X719"/>
    </row>
    <row r="720" spans="3:24" ht="14.25">
      <c r="C720" s="10"/>
      <c r="W720"/>
      <c r="X720"/>
    </row>
    <row r="721" spans="3:24" ht="14.25">
      <c r="C721" s="10"/>
      <c r="W721"/>
      <c r="X721"/>
    </row>
    <row r="722" spans="3:24" ht="14.25">
      <c r="C722" s="10"/>
      <c r="W722"/>
      <c r="X722"/>
    </row>
    <row r="723" spans="3:24" ht="14.25">
      <c r="C723" s="10"/>
      <c r="W723"/>
      <c r="X723"/>
    </row>
    <row r="724" spans="3:24" ht="14.25">
      <c r="C724" s="10"/>
      <c r="W724"/>
      <c r="X724"/>
    </row>
    <row r="725" spans="3:24" ht="14.25">
      <c r="C725" s="10"/>
      <c r="W725"/>
      <c r="X725"/>
    </row>
    <row r="726" spans="3:24" ht="14.25">
      <c r="C726" s="10"/>
      <c r="W726"/>
      <c r="X726"/>
    </row>
    <row r="727" spans="3:24" ht="14.25">
      <c r="C727" s="10"/>
      <c r="W727"/>
      <c r="X727"/>
    </row>
    <row r="728" spans="3:24" ht="14.25">
      <c r="C728" s="10"/>
      <c r="W728"/>
      <c r="X728"/>
    </row>
    <row r="729" spans="3:24" ht="14.25">
      <c r="C729" s="10"/>
      <c r="W729"/>
      <c r="X729"/>
    </row>
    <row r="730" spans="3:24" ht="14.25">
      <c r="C730" s="10"/>
      <c r="W730"/>
      <c r="X730"/>
    </row>
    <row r="731" spans="3:24" ht="14.25">
      <c r="C731" s="10"/>
      <c r="W731"/>
      <c r="X731"/>
    </row>
    <row r="732" spans="3:24" ht="14.25">
      <c r="C732" s="10"/>
      <c r="W732"/>
      <c r="X732"/>
    </row>
    <row r="733" spans="3:24" ht="14.25">
      <c r="C733" s="10"/>
      <c r="W733"/>
      <c r="X733"/>
    </row>
    <row r="734" spans="3:24" ht="14.25">
      <c r="C734" s="10"/>
      <c r="W734"/>
      <c r="X734"/>
    </row>
    <row r="735" spans="3:24" ht="14.25">
      <c r="C735" s="10"/>
      <c r="W735"/>
      <c r="X735"/>
    </row>
    <row r="736" spans="3:24" ht="14.25">
      <c r="C736" s="10"/>
      <c r="W736"/>
      <c r="X736"/>
    </row>
    <row r="737" spans="3:24" ht="14.25">
      <c r="C737" s="10"/>
      <c r="W737"/>
      <c r="X737"/>
    </row>
    <row r="738" spans="3:24" ht="14.25">
      <c r="C738" s="10"/>
      <c r="W738"/>
      <c r="X738"/>
    </row>
    <row r="739" spans="3:24" ht="14.25">
      <c r="C739" s="10"/>
      <c r="W739"/>
      <c r="X739"/>
    </row>
    <row r="740" spans="3:24" ht="14.25">
      <c r="C740" s="10"/>
      <c r="W740"/>
      <c r="X740"/>
    </row>
    <row r="741" spans="3:24" ht="14.25">
      <c r="C741" s="10"/>
      <c r="W741"/>
      <c r="X741"/>
    </row>
    <row r="742" spans="3:24" ht="14.25">
      <c r="C742" s="10"/>
      <c r="W742"/>
      <c r="X742"/>
    </row>
    <row r="743" spans="3:24" ht="14.25">
      <c r="C743" s="10"/>
      <c r="W743"/>
      <c r="X743"/>
    </row>
    <row r="744" spans="3:24" ht="14.25">
      <c r="C744" s="10"/>
      <c r="W744"/>
      <c r="X744"/>
    </row>
    <row r="745" spans="3:24" ht="14.25">
      <c r="C745" s="10"/>
      <c r="W745"/>
      <c r="X745"/>
    </row>
    <row r="746" spans="3:24" ht="14.25">
      <c r="C746" s="10"/>
      <c r="W746"/>
      <c r="X746"/>
    </row>
    <row r="747" spans="3:24" ht="14.25">
      <c r="C747" s="10"/>
      <c r="W747"/>
      <c r="X747"/>
    </row>
    <row r="748" spans="3:24" ht="14.25">
      <c r="C748" s="10"/>
      <c r="W748"/>
      <c r="X748"/>
    </row>
    <row r="749" spans="3:24" ht="14.25">
      <c r="C749" s="10"/>
      <c r="W749"/>
      <c r="X749"/>
    </row>
    <row r="750" spans="3:24" ht="14.25">
      <c r="C750" s="10"/>
      <c r="W750"/>
      <c r="X750"/>
    </row>
    <row r="751" spans="3:24" ht="14.25">
      <c r="C751" s="10"/>
      <c r="W751"/>
      <c r="X751"/>
    </row>
    <row r="752" spans="3:24" ht="14.25">
      <c r="C752" s="10"/>
      <c r="W752"/>
      <c r="X752"/>
    </row>
    <row r="753" spans="3:24" ht="14.25">
      <c r="C753" s="10"/>
      <c r="W753"/>
      <c r="X753"/>
    </row>
    <row r="754" spans="3:24" ht="14.25">
      <c r="C754" s="10"/>
      <c r="W754"/>
      <c r="X754"/>
    </row>
    <row r="755" spans="3:24" ht="14.25">
      <c r="C755" s="10"/>
      <c r="W755"/>
      <c r="X755"/>
    </row>
    <row r="756" spans="3:24" ht="14.25">
      <c r="C756" s="10"/>
      <c r="W756"/>
      <c r="X756"/>
    </row>
    <row r="757" spans="3:24" ht="14.25">
      <c r="C757" s="10"/>
      <c r="W757"/>
      <c r="X757"/>
    </row>
    <row r="758" spans="3:24" ht="14.25">
      <c r="C758" s="10"/>
      <c r="W758"/>
      <c r="X758"/>
    </row>
    <row r="759" spans="3:24" ht="14.25">
      <c r="C759" s="10"/>
      <c r="W759"/>
      <c r="X759"/>
    </row>
  </sheetData>
  <autoFilter ref="A9:Y54"/>
  <mergeCells count="154">
    <mergeCell ref="A53:A54"/>
    <mergeCell ref="C53:C54"/>
    <mergeCell ref="D53:D54"/>
    <mergeCell ref="E53:E54"/>
    <mergeCell ref="X53:X54"/>
    <mergeCell ref="Y53:Y54"/>
    <mergeCell ref="A51:A52"/>
    <mergeCell ref="C51:C52"/>
    <mergeCell ref="D51:D52"/>
    <mergeCell ref="E51:E52"/>
    <mergeCell ref="X51:X52"/>
    <mergeCell ref="Y51:Y52"/>
    <mergeCell ref="A47:A48"/>
    <mergeCell ref="C47:C48"/>
    <mergeCell ref="X47:X48"/>
    <mergeCell ref="Y47:Y48"/>
    <mergeCell ref="A49:A50"/>
    <mergeCell ref="C49:C50"/>
    <mergeCell ref="D49:D50"/>
    <mergeCell ref="E49:E50"/>
    <mergeCell ref="X49:X50"/>
    <mergeCell ref="Y49:Y50"/>
    <mergeCell ref="A45:A46"/>
    <mergeCell ref="C45:C46"/>
    <mergeCell ref="D45:D46"/>
    <mergeCell ref="E45:E46"/>
    <mergeCell ref="X45:X46"/>
    <mergeCell ref="Y45:Y46"/>
    <mergeCell ref="A43:A44"/>
    <mergeCell ref="C43:C44"/>
    <mergeCell ref="D43:D44"/>
    <mergeCell ref="E43:E44"/>
    <mergeCell ref="X43:X44"/>
    <mergeCell ref="Y43:Y44"/>
    <mergeCell ref="Y39:Y40"/>
    <mergeCell ref="A41:A42"/>
    <mergeCell ref="C41:C42"/>
    <mergeCell ref="D41:D42"/>
    <mergeCell ref="E41:E42"/>
    <mergeCell ref="X41:X42"/>
    <mergeCell ref="Y41:Y42"/>
    <mergeCell ref="A37:A38"/>
    <mergeCell ref="C37:C38"/>
    <mergeCell ref="D37:D38"/>
    <mergeCell ref="X37:X38"/>
    <mergeCell ref="Y37:Y38"/>
    <mergeCell ref="A39:A40"/>
    <mergeCell ref="C39:C40"/>
    <mergeCell ref="D39:D40"/>
    <mergeCell ref="E39:E40"/>
    <mergeCell ref="X39:X40"/>
    <mergeCell ref="A35:A36"/>
    <mergeCell ref="C35:C36"/>
    <mergeCell ref="D35:D36"/>
    <mergeCell ref="E35:E36"/>
    <mergeCell ref="X35:X36"/>
    <mergeCell ref="Y35:Y36"/>
    <mergeCell ref="A31:A32"/>
    <mergeCell ref="C31:C32"/>
    <mergeCell ref="X31:X32"/>
    <mergeCell ref="Y31:Y32"/>
    <mergeCell ref="A33:A34"/>
    <mergeCell ref="C33:C34"/>
    <mergeCell ref="D33:D34"/>
    <mergeCell ref="E33:E34"/>
    <mergeCell ref="X33:X34"/>
    <mergeCell ref="Y33:Y34"/>
    <mergeCell ref="A27:A28"/>
    <mergeCell ref="C27:C28"/>
    <mergeCell ref="X27:X28"/>
    <mergeCell ref="Y27:Y28"/>
    <mergeCell ref="A29:A30"/>
    <mergeCell ref="C29:C30"/>
    <mergeCell ref="D29:D30"/>
    <mergeCell ref="E29:E30"/>
    <mergeCell ref="X29:X30"/>
    <mergeCell ref="Y29:Y30"/>
    <mergeCell ref="A25:A26"/>
    <mergeCell ref="C25:C26"/>
    <mergeCell ref="D25:D26"/>
    <mergeCell ref="E25:E26"/>
    <mergeCell ref="X25:X26"/>
    <mergeCell ref="Y25:Y26"/>
    <mergeCell ref="C21:C22"/>
    <mergeCell ref="X21:X22"/>
    <mergeCell ref="Y21:Y22"/>
    <mergeCell ref="A23:A24"/>
    <mergeCell ref="C23:C24"/>
    <mergeCell ref="D23:D24"/>
    <mergeCell ref="E23:E24"/>
    <mergeCell ref="X23:X24"/>
    <mergeCell ref="Y23:Y24"/>
    <mergeCell ref="A19:A20"/>
    <mergeCell ref="C19:C20"/>
    <mergeCell ref="D19:D20"/>
    <mergeCell ref="E19:E20"/>
    <mergeCell ref="X19:X20"/>
    <mergeCell ref="Y19:Y20"/>
    <mergeCell ref="A17:A18"/>
    <mergeCell ref="C17:C18"/>
    <mergeCell ref="D17:D18"/>
    <mergeCell ref="E17:E18"/>
    <mergeCell ref="X17:X18"/>
    <mergeCell ref="Y17:Y18"/>
    <mergeCell ref="A14:A16"/>
    <mergeCell ref="C14:C16"/>
    <mergeCell ref="D14:D16"/>
    <mergeCell ref="E14:E16"/>
    <mergeCell ref="X14:X16"/>
    <mergeCell ref="Y14:Y16"/>
    <mergeCell ref="B14:B15"/>
    <mergeCell ref="C10:C11"/>
    <mergeCell ref="X10:X11"/>
    <mergeCell ref="Y10:Y11"/>
    <mergeCell ref="A12:A13"/>
    <mergeCell ref="C12:C13"/>
    <mergeCell ref="D12:D13"/>
    <mergeCell ref="E12:E13"/>
    <mergeCell ref="X12:X13"/>
    <mergeCell ref="Y12:Y13"/>
    <mergeCell ref="Y6:Y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S6:S9"/>
    <mergeCell ref="T6:T9"/>
    <mergeCell ref="U6:U9"/>
    <mergeCell ref="V6:V9"/>
    <mergeCell ref="W6:W9"/>
    <mergeCell ref="X6:X9"/>
    <mergeCell ref="F6:F9"/>
    <mergeCell ref="G6:H6"/>
    <mergeCell ref="I6:I9"/>
    <mergeCell ref="J6:K6"/>
    <mergeCell ref="L6:M6"/>
    <mergeCell ref="O6:R6"/>
    <mergeCell ref="Q7:Q9"/>
    <mergeCell ref="R7:R9"/>
    <mergeCell ref="A1:Y1"/>
    <mergeCell ref="A2:Y2"/>
    <mergeCell ref="B3:Y3"/>
    <mergeCell ref="D5:G5"/>
    <mergeCell ref="W5:Y5"/>
    <mergeCell ref="A6:A9"/>
    <mergeCell ref="B6:B9"/>
    <mergeCell ref="C6:C9"/>
    <mergeCell ref="D6:D9"/>
    <mergeCell ref="E6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58"/>
  <sheetViews>
    <sheetView zoomScale="130" zoomScaleNormal="130" workbookViewId="0">
      <selection sqref="A1:Y1"/>
    </sheetView>
  </sheetViews>
  <sheetFormatPr defaultColWidth="9.1328125" defaultRowHeight="13.9"/>
  <cols>
    <col min="1" max="1" width="4.265625" style="10" customWidth="1"/>
    <col min="2" max="2" width="7.59765625" style="10" customWidth="1"/>
    <col min="3" max="3" width="33.19921875" style="46" customWidth="1"/>
    <col min="4" max="4" width="6.86328125" style="10" hidden="1" customWidth="1"/>
    <col min="5" max="5" width="6.265625" style="10" hidden="1" customWidth="1"/>
    <col min="6" max="6" width="10.86328125" style="10" hidden="1" customWidth="1"/>
    <col min="7" max="7" width="9.265625" style="10" hidden="1" customWidth="1"/>
    <col min="8" max="8" width="10.86328125" style="10" hidden="1" customWidth="1"/>
    <col min="9" max="9" width="9.73046875" style="10" hidden="1" customWidth="1"/>
    <col min="10" max="10" width="10.1328125" style="10" customWidth="1"/>
    <col min="11" max="11" width="7.796875" style="10" bestFit="1" customWidth="1"/>
    <col min="12" max="12" width="10.265625" style="10" customWidth="1"/>
    <col min="13" max="13" width="7.796875" style="10" bestFit="1" customWidth="1"/>
    <col min="14" max="14" width="9.3984375" style="10" customWidth="1"/>
    <col min="15" max="15" width="11.59765625" style="10" customWidth="1"/>
    <col min="16" max="17" width="10.1328125" style="10" customWidth="1"/>
    <col min="18" max="18" width="8" style="10" customWidth="1"/>
    <col min="19" max="19" width="10.73046875" style="10" customWidth="1"/>
    <col min="20" max="20" width="8.265625" style="10" hidden="1" customWidth="1"/>
    <col min="21" max="21" width="5.86328125" style="10" hidden="1" customWidth="1"/>
    <col min="22" max="22" width="7.73046875" style="10" customWidth="1"/>
    <col min="23" max="23" width="67.53125" style="10" customWidth="1"/>
    <col min="24" max="24" width="11" style="29" customWidth="1"/>
    <col min="25" max="25" width="8.86328125" style="10" customWidth="1"/>
    <col min="26" max="16384" width="9.1328125" style="10"/>
  </cols>
  <sheetData>
    <row r="1" spans="1:25" s="1" customFormat="1" ht="20.25">
      <c r="A1" s="164" t="s">
        <v>87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s="1" customFormat="1" ht="20.25">
      <c r="A2" s="165" t="s">
        <v>38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2" customForma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2" customFormat="1">
      <c r="B4" s="133"/>
      <c r="C4" s="3"/>
      <c r="D4" s="4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"/>
      <c r="P4" s="6"/>
      <c r="Q4" s="133"/>
      <c r="R4" s="133"/>
      <c r="S4" s="133"/>
      <c r="T4" s="133"/>
      <c r="U4" s="133"/>
      <c r="V4" s="133"/>
      <c r="W4" s="133"/>
      <c r="X4" s="133"/>
      <c r="Y4" s="133"/>
    </row>
    <row r="5" spans="1:25" s="2" customFormat="1">
      <c r="B5" s="7"/>
      <c r="C5" s="8"/>
      <c r="D5" s="167"/>
      <c r="E5" s="167"/>
      <c r="F5" s="167"/>
      <c r="G5" s="16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W5" s="168" t="s">
        <v>0</v>
      </c>
      <c r="X5" s="168"/>
      <c r="Y5" s="168"/>
    </row>
    <row r="6" spans="1:25" s="9" customFormat="1" ht="26.25" customHeight="1">
      <c r="A6" s="160" t="s">
        <v>1</v>
      </c>
      <c r="B6" s="169" t="s">
        <v>2</v>
      </c>
      <c r="C6" s="170" t="s">
        <v>3</v>
      </c>
      <c r="D6" s="160" t="s">
        <v>19</v>
      </c>
      <c r="E6" s="160" t="s">
        <v>20</v>
      </c>
      <c r="F6" s="160" t="s">
        <v>21</v>
      </c>
      <c r="G6" s="161" t="s">
        <v>22</v>
      </c>
      <c r="H6" s="161"/>
      <c r="I6" s="161" t="s">
        <v>23</v>
      </c>
      <c r="J6" s="161" t="s">
        <v>4</v>
      </c>
      <c r="K6" s="161"/>
      <c r="L6" s="161" t="s">
        <v>5</v>
      </c>
      <c r="M6" s="161"/>
      <c r="N6" s="135"/>
      <c r="O6" s="161" t="s">
        <v>6</v>
      </c>
      <c r="P6" s="161"/>
      <c r="Q6" s="161"/>
      <c r="R6" s="161"/>
      <c r="S6" s="161" t="s">
        <v>7</v>
      </c>
      <c r="T6" s="171" t="s">
        <v>24</v>
      </c>
      <c r="U6" s="161" t="s">
        <v>25</v>
      </c>
      <c r="V6" s="161" t="s">
        <v>26</v>
      </c>
      <c r="W6" s="160" t="s">
        <v>8</v>
      </c>
      <c r="X6" s="159" t="s">
        <v>9</v>
      </c>
      <c r="Y6" s="169" t="s">
        <v>10</v>
      </c>
    </row>
    <row r="7" spans="1:25" s="9" customFormat="1" ht="13.5">
      <c r="A7" s="160"/>
      <c r="B7" s="169"/>
      <c r="C7" s="170"/>
      <c r="D7" s="160"/>
      <c r="E7" s="160"/>
      <c r="F7" s="160"/>
      <c r="G7" s="160" t="s">
        <v>27</v>
      </c>
      <c r="H7" s="160" t="s">
        <v>28</v>
      </c>
      <c r="I7" s="161"/>
      <c r="J7" s="160" t="s">
        <v>11</v>
      </c>
      <c r="K7" s="160" t="s">
        <v>12</v>
      </c>
      <c r="L7" s="160" t="s">
        <v>11</v>
      </c>
      <c r="M7" s="160" t="s">
        <v>12</v>
      </c>
      <c r="N7" s="160" t="s">
        <v>13</v>
      </c>
      <c r="O7" s="162" t="s">
        <v>14</v>
      </c>
      <c r="P7" s="162" t="s">
        <v>15</v>
      </c>
      <c r="Q7" s="162" t="s">
        <v>16</v>
      </c>
      <c r="R7" s="162" t="s">
        <v>17</v>
      </c>
      <c r="S7" s="161"/>
      <c r="T7" s="172"/>
      <c r="U7" s="172"/>
      <c r="V7" s="172"/>
      <c r="W7" s="160"/>
      <c r="X7" s="159"/>
      <c r="Y7" s="160"/>
    </row>
    <row r="8" spans="1:25" s="9" customFormat="1" ht="13.5">
      <c r="A8" s="160"/>
      <c r="B8" s="169"/>
      <c r="C8" s="17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2"/>
      <c r="P8" s="162"/>
      <c r="Q8" s="162"/>
      <c r="R8" s="162"/>
      <c r="S8" s="161"/>
      <c r="T8" s="172"/>
      <c r="U8" s="172"/>
      <c r="V8" s="172"/>
      <c r="W8" s="160"/>
      <c r="X8" s="159"/>
      <c r="Y8" s="160"/>
    </row>
    <row r="9" spans="1:25" s="9" customFormat="1" ht="13.5">
      <c r="A9" s="160"/>
      <c r="B9" s="169"/>
      <c r="C9" s="170"/>
      <c r="D9" s="160"/>
      <c r="E9" s="160"/>
      <c r="F9" s="160"/>
      <c r="G9" s="160"/>
      <c r="H9" s="160"/>
      <c r="I9" s="161"/>
      <c r="J9" s="160"/>
      <c r="K9" s="160"/>
      <c r="L9" s="160"/>
      <c r="M9" s="160"/>
      <c r="N9" s="160"/>
      <c r="O9" s="162"/>
      <c r="P9" s="162"/>
      <c r="Q9" s="162"/>
      <c r="R9" s="162"/>
      <c r="S9" s="161"/>
      <c r="T9" s="172"/>
      <c r="U9" s="172"/>
      <c r="V9" s="172"/>
      <c r="W9" s="160"/>
      <c r="X9" s="159"/>
      <c r="Y9" s="160"/>
    </row>
    <row r="10" spans="1:25">
      <c r="A10" s="139">
        <v>1</v>
      </c>
      <c r="B10" s="140" t="s">
        <v>39</v>
      </c>
      <c r="C10" s="163" t="s">
        <v>43</v>
      </c>
      <c r="D10" s="131">
        <v>1.7</v>
      </c>
      <c r="E10" s="131" t="s">
        <v>29</v>
      </c>
      <c r="F10" s="15" t="s">
        <v>30</v>
      </c>
      <c r="G10" s="15" t="s">
        <v>30</v>
      </c>
      <c r="H10" s="15" t="s">
        <v>30</v>
      </c>
      <c r="I10" s="15" t="s">
        <v>30</v>
      </c>
      <c r="J10" s="48"/>
      <c r="K10" s="49"/>
      <c r="L10" s="48"/>
      <c r="M10" s="49"/>
      <c r="N10" s="56"/>
      <c r="O10" s="50">
        <f t="shared" ref="O10" si="0">IF(RIGHT(S10)="T",(N10),0)</f>
        <v>0</v>
      </c>
      <c r="P10" s="50">
        <f t="shared" ref="P10" si="1">IF(RIGHT(S10)="U",(N10),0)</f>
        <v>0</v>
      </c>
      <c r="Q10" s="50">
        <f t="shared" ref="Q10" si="2">IF(RIGHT(S10)="C",(N10),0)</f>
        <v>0</v>
      </c>
      <c r="R10" s="50">
        <f t="shared" ref="R10" si="3">IF(RIGHT(S10)="D",(N10),0)</f>
        <v>0</v>
      </c>
      <c r="S10" s="57"/>
      <c r="T10" s="35"/>
      <c r="U10" s="12"/>
      <c r="V10" s="12"/>
      <c r="W10" s="108"/>
      <c r="X10" s="143" t="s">
        <v>18</v>
      </c>
      <c r="Y10" s="146">
        <v>100</v>
      </c>
    </row>
    <row r="11" spans="1:25" s="9" customFormat="1" ht="13.5">
      <c r="A11" s="132"/>
      <c r="B11" s="14" t="s">
        <v>13</v>
      </c>
      <c r="C11" s="144"/>
      <c r="D11" s="131"/>
      <c r="E11" s="131"/>
      <c r="F11" s="15"/>
      <c r="G11" s="15"/>
      <c r="H11" s="15"/>
      <c r="I11" s="15"/>
      <c r="J11" s="95"/>
      <c r="K11" s="96"/>
      <c r="L11" s="95"/>
      <c r="M11" s="96"/>
      <c r="N11" s="91"/>
      <c r="O11" s="98">
        <f>SUM(O10:O10)</f>
        <v>0</v>
      </c>
      <c r="P11" s="98">
        <f>SUM(P10:P10)</f>
        <v>0</v>
      </c>
      <c r="Q11" s="98">
        <f>SUM(Q10:Q10)</f>
        <v>0</v>
      </c>
      <c r="R11" s="98">
        <f>SUM(R10:R10)</f>
        <v>0</v>
      </c>
      <c r="S11" s="36"/>
      <c r="T11" s="12"/>
      <c r="U11" s="12"/>
      <c r="V11" s="12"/>
      <c r="W11" s="19"/>
      <c r="X11" s="144"/>
      <c r="Y11" s="146"/>
    </row>
    <row r="12" spans="1:25" ht="14.25">
      <c r="A12" s="146">
        <v>2</v>
      </c>
      <c r="B12" s="14" t="s">
        <v>40</v>
      </c>
      <c r="C12" s="163" t="s">
        <v>45</v>
      </c>
      <c r="D12" s="146">
        <v>40</v>
      </c>
      <c r="E12" s="146" t="s">
        <v>29</v>
      </c>
      <c r="F12" s="15" t="s">
        <v>30</v>
      </c>
      <c r="G12" s="15" t="s">
        <v>30</v>
      </c>
      <c r="H12" s="15" t="s">
        <v>30</v>
      </c>
      <c r="I12" s="15" t="s">
        <v>30</v>
      </c>
      <c r="J12" s="92"/>
      <c r="K12" s="93"/>
      <c r="L12" s="92"/>
      <c r="M12" s="93"/>
      <c r="N12" s="94"/>
      <c r="O12" s="50">
        <f t="shared" ref="O12" si="4">IF(RIGHT(S12)="T",(N12),0)</f>
        <v>0</v>
      </c>
      <c r="P12" s="50">
        <f t="shared" ref="P12" si="5">IF(RIGHT(S12)="U",(N12),0)</f>
        <v>0</v>
      </c>
      <c r="Q12" s="50">
        <f t="shared" ref="Q12" si="6">IF(RIGHT(S12)="C",(N12),0)</f>
        <v>0</v>
      </c>
      <c r="R12" s="50">
        <f t="shared" ref="R12" si="7">IF(RIGHT(S12)="D",(N12),0)</f>
        <v>0</v>
      </c>
      <c r="S12" s="11"/>
      <c r="T12" s="12"/>
      <c r="U12" s="12"/>
      <c r="V12" s="12"/>
      <c r="W12" s="13"/>
      <c r="X12" s="146" t="s">
        <v>18</v>
      </c>
      <c r="Y12" s="146">
        <v>100</v>
      </c>
    </row>
    <row r="13" spans="1:25" s="9" customFormat="1" ht="13.5">
      <c r="A13" s="146"/>
      <c r="B13" s="14" t="s">
        <v>13</v>
      </c>
      <c r="C13" s="144"/>
      <c r="D13" s="146"/>
      <c r="E13" s="146"/>
      <c r="F13" s="15"/>
      <c r="G13" s="15"/>
      <c r="H13" s="15"/>
      <c r="I13" s="15"/>
      <c r="J13" s="16"/>
      <c r="K13" s="17"/>
      <c r="L13" s="16"/>
      <c r="M13" s="17"/>
      <c r="N13" s="18"/>
      <c r="O13" s="98">
        <f>SUM(O12:O12)</f>
        <v>0</v>
      </c>
      <c r="P13" s="98">
        <f>SUM(P12:P12)</f>
        <v>0</v>
      </c>
      <c r="Q13" s="98">
        <f>SUM(Q12:Q12)</f>
        <v>0</v>
      </c>
      <c r="R13" s="98">
        <f>SUM(R12:R12)</f>
        <v>0</v>
      </c>
      <c r="S13" s="14"/>
      <c r="T13" s="12"/>
      <c r="U13" s="12"/>
      <c r="V13" s="12"/>
      <c r="W13" s="19"/>
      <c r="X13" s="146"/>
      <c r="Y13" s="146"/>
    </row>
    <row r="14" spans="1:25">
      <c r="A14" s="146">
        <v>3</v>
      </c>
      <c r="B14" s="14" t="s">
        <v>41</v>
      </c>
      <c r="C14" s="146" t="s">
        <v>44</v>
      </c>
      <c r="D14" s="146">
        <v>17</v>
      </c>
      <c r="E14" s="146" t="s">
        <v>29</v>
      </c>
      <c r="F14" s="15" t="s">
        <v>30</v>
      </c>
      <c r="G14" s="15" t="s">
        <v>30</v>
      </c>
      <c r="H14" s="15" t="s">
        <v>30</v>
      </c>
      <c r="I14" s="15" t="s">
        <v>30</v>
      </c>
      <c r="J14" s="82"/>
      <c r="K14" s="83"/>
      <c r="L14" s="82"/>
      <c r="M14" s="83"/>
      <c r="N14" s="99"/>
      <c r="O14" s="50">
        <f t="shared" ref="O14" si="8">IF(RIGHT(S14)="T",(N14),0)</f>
        <v>0</v>
      </c>
      <c r="P14" s="50">
        <f t="shared" ref="P14" si="9">IF(RIGHT(S14)="U",(N14),0)</f>
        <v>0</v>
      </c>
      <c r="Q14" s="50">
        <f t="shared" ref="Q14" si="10">IF(RIGHT(S14)="C",(N14),0)</f>
        <v>0</v>
      </c>
      <c r="R14" s="50">
        <f t="shared" ref="R14" si="11">IF(RIGHT(S14)="D",(N14),0)</f>
        <v>0</v>
      </c>
      <c r="S14" s="84"/>
      <c r="T14" s="12"/>
      <c r="U14" s="12"/>
      <c r="V14" s="12"/>
      <c r="W14" s="127"/>
      <c r="X14" s="146" t="s">
        <v>18</v>
      </c>
      <c r="Y14" s="146">
        <v>100</v>
      </c>
    </row>
    <row r="15" spans="1:25" s="9" customFormat="1" ht="13.5">
      <c r="A15" s="146"/>
      <c r="B15" s="14" t="s">
        <v>13</v>
      </c>
      <c r="C15" s="146"/>
      <c r="D15" s="146"/>
      <c r="E15" s="146"/>
      <c r="F15" s="15"/>
      <c r="G15" s="15"/>
      <c r="H15" s="15"/>
      <c r="I15" s="15"/>
      <c r="J15" s="16"/>
      <c r="K15" s="17"/>
      <c r="L15" s="16"/>
      <c r="M15" s="17"/>
      <c r="N15" s="18"/>
      <c r="O15" s="98">
        <f>SUM(O14:O14)</f>
        <v>0</v>
      </c>
      <c r="P15" s="98">
        <f>SUM(P14:P14)</f>
        <v>0</v>
      </c>
      <c r="Q15" s="98">
        <f>SUM(Q14:Q14)</f>
        <v>0</v>
      </c>
      <c r="R15" s="98">
        <f>SUM(R14:R14)</f>
        <v>0</v>
      </c>
      <c r="S15" s="14"/>
      <c r="T15" s="12"/>
      <c r="U15" s="12"/>
      <c r="V15" s="12"/>
      <c r="W15" s="19"/>
      <c r="X15" s="146"/>
      <c r="Y15" s="146"/>
    </row>
    <row r="16" spans="1:25">
      <c r="A16" s="146">
        <v>4</v>
      </c>
      <c r="B16" s="14" t="s">
        <v>42</v>
      </c>
      <c r="C16" s="146" t="s">
        <v>46</v>
      </c>
      <c r="D16" s="146">
        <v>62</v>
      </c>
      <c r="E16" s="146" t="s">
        <v>29</v>
      </c>
      <c r="F16" s="15" t="s">
        <v>30</v>
      </c>
      <c r="G16" s="15" t="s">
        <v>30</v>
      </c>
      <c r="H16" s="15" t="s">
        <v>30</v>
      </c>
      <c r="I16" s="15" t="s">
        <v>30</v>
      </c>
      <c r="J16" s="21"/>
      <c r="K16" s="17"/>
      <c r="L16" s="21"/>
      <c r="M16" s="17"/>
      <c r="N16" s="18"/>
      <c r="O16" s="50">
        <f t="shared" ref="O16" si="12">IF(RIGHT(S16)="T",(N16),0)</f>
        <v>0</v>
      </c>
      <c r="P16" s="50">
        <f t="shared" ref="P16" si="13">IF(RIGHT(S16)="U",(N16),0)</f>
        <v>0</v>
      </c>
      <c r="Q16" s="50">
        <f t="shared" ref="Q16" si="14">IF(RIGHT(S16)="C",(N16),0)</f>
        <v>0</v>
      </c>
      <c r="R16" s="50">
        <f t="shared" ref="R16" si="15">IF(RIGHT(S16)="D",(N16),0)</f>
        <v>0</v>
      </c>
      <c r="S16" s="22"/>
      <c r="T16" s="12"/>
      <c r="U16" s="12"/>
      <c r="V16" s="12"/>
      <c r="W16" s="19"/>
      <c r="X16" s="146" t="s">
        <v>18</v>
      </c>
      <c r="Y16" s="146">
        <v>100</v>
      </c>
    </row>
    <row r="17" spans="1:25" s="9" customFormat="1" ht="13.5">
      <c r="A17" s="146"/>
      <c r="B17" s="14" t="s">
        <v>13</v>
      </c>
      <c r="C17" s="146"/>
      <c r="D17" s="146"/>
      <c r="E17" s="146"/>
      <c r="F17" s="15"/>
      <c r="G17" s="15"/>
      <c r="H17" s="15"/>
      <c r="I17" s="15"/>
      <c r="J17" s="16"/>
      <c r="K17" s="17"/>
      <c r="L17" s="16"/>
      <c r="M17" s="17"/>
      <c r="N17" s="18"/>
      <c r="O17" s="98">
        <f>SUM(O16:O16)</f>
        <v>0</v>
      </c>
      <c r="P17" s="98">
        <f>SUM(P16:P16)</f>
        <v>0</v>
      </c>
      <c r="Q17" s="98">
        <f>SUM(Q16:Q16)</f>
        <v>0</v>
      </c>
      <c r="R17" s="98">
        <f>SUM(R16:R16)</f>
        <v>0</v>
      </c>
      <c r="S17" s="14"/>
      <c r="T17" s="12"/>
      <c r="U17" s="12"/>
      <c r="V17" s="12"/>
      <c r="W17" s="19"/>
      <c r="X17" s="146"/>
      <c r="Y17" s="146"/>
    </row>
    <row r="18" spans="1:25">
      <c r="A18" s="146">
        <v>5</v>
      </c>
      <c r="B18" s="14" t="s">
        <v>47</v>
      </c>
      <c r="C18" s="146" t="s">
        <v>51</v>
      </c>
      <c r="D18" s="146">
        <v>29</v>
      </c>
      <c r="E18" s="146" t="s">
        <v>29</v>
      </c>
      <c r="F18" s="15" t="s">
        <v>30</v>
      </c>
      <c r="G18" s="15" t="s">
        <v>30</v>
      </c>
      <c r="H18" s="15" t="s">
        <v>30</v>
      </c>
      <c r="I18" s="15" t="s">
        <v>30</v>
      </c>
      <c r="J18" s="16"/>
      <c r="K18" s="22"/>
      <c r="L18" s="16"/>
      <c r="M18" s="22"/>
      <c r="N18" s="38"/>
      <c r="O18" s="50">
        <f t="shared" ref="O18" si="16">IF(RIGHT(S18)="T",(N18),0)</f>
        <v>0</v>
      </c>
      <c r="P18" s="50">
        <f t="shared" ref="P18" si="17">IF(RIGHT(S18)="U",(N18),0)</f>
        <v>0</v>
      </c>
      <c r="Q18" s="50">
        <f t="shared" ref="Q18" si="18">IF(RIGHT(S18)="C",(N18),0)</f>
        <v>0</v>
      </c>
      <c r="R18" s="50">
        <f t="shared" ref="R18" si="19">IF(RIGHT(S18)="D",(N18),0)</f>
        <v>0</v>
      </c>
      <c r="S18" s="45"/>
      <c r="T18" s="39"/>
      <c r="U18" s="39"/>
      <c r="V18" s="39"/>
      <c r="W18" s="47"/>
      <c r="X18" s="158" t="s">
        <v>18</v>
      </c>
      <c r="Y18" s="146">
        <v>100</v>
      </c>
    </row>
    <row r="19" spans="1:25" s="9" customFormat="1" ht="13.5">
      <c r="A19" s="158"/>
      <c r="B19" s="37" t="s">
        <v>13</v>
      </c>
      <c r="C19" s="158"/>
      <c r="D19" s="158"/>
      <c r="E19" s="158"/>
      <c r="F19" s="26"/>
      <c r="G19" s="26"/>
      <c r="H19" s="26"/>
      <c r="I19" s="26"/>
      <c r="J19" s="40"/>
      <c r="K19" s="41"/>
      <c r="L19" s="40"/>
      <c r="M19" s="41"/>
      <c r="N19" s="42"/>
      <c r="O19" s="98">
        <f>SUM(O18:O18)</f>
        <v>0</v>
      </c>
      <c r="P19" s="98">
        <f>SUM(P18:P18)</f>
        <v>0</v>
      </c>
      <c r="Q19" s="98">
        <f>SUM(Q18:Q18)</f>
        <v>0</v>
      </c>
      <c r="R19" s="98">
        <f>SUM(R18:R18)</f>
        <v>0</v>
      </c>
      <c r="S19" s="37"/>
      <c r="T19" s="39"/>
      <c r="U19" s="39"/>
      <c r="V19" s="39"/>
      <c r="W19" s="43"/>
      <c r="X19" s="158"/>
      <c r="Y19" s="146"/>
    </row>
    <row r="20" spans="1:25">
      <c r="A20" s="136">
        <v>6</v>
      </c>
      <c r="B20" s="137" t="s">
        <v>48</v>
      </c>
      <c r="C20" s="147" t="s">
        <v>52</v>
      </c>
      <c r="D20" s="136">
        <v>13</v>
      </c>
      <c r="E20" s="136" t="s">
        <v>29</v>
      </c>
      <c r="F20" s="26" t="s">
        <v>30</v>
      </c>
      <c r="G20" s="26" t="s">
        <v>30</v>
      </c>
      <c r="H20" s="26" t="s">
        <v>30</v>
      </c>
      <c r="I20" s="26" t="s">
        <v>30</v>
      </c>
      <c r="J20" s="74"/>
      <c r="K20" s="67"/>
      <c r="L20" s="74"/>
      <c r="M20" s="67"/>
      <c r="N20" s="69"/>
      <c r="O20" s="50">
        <f t="shared" ref="O20" si="20">IF(RIGHT(S20)="T",(N20),0)</f>
        <v>0</v>
      </c>
      <c r="P20" s="50">
        <f t="shared" ref="P20" si="21">IF(RIGHT(S20)="U",(N20),0)</f>
        <v>0</v>
      </c>
      <c r="Q20" s="50">
        <f t="shared" ref="Q20" si="22">IF(RIGHT(S20)="C",(N20),0)</f>
        <v>0</v>
      </c>
      <c r="R20" s="50">
        <f t="shared" ref="R20" si="23">IF(RIGHT(S20)="D",(N20),0)</f>
        <v>0</v>
      </c>
      <c r="S20" s="68"/>
      <c r="T20" s="39"/>
      <c r="U20" s="39"/>
      <c r="V20" s="39"/>
      <c r="W20" s="111"/>
      <c r="X20" s="143" t="s">
        <v>18</v>
      </c>
      <c r="Y20" s="143">
        <v>100</v>
      </c>
    </row>
    <row r="21" spans="1:25" s="9" customFormat="1" thickBot="1">
      <c r="A21" s="141"/>
      <c r="B21" s="37" t="s">
        <v>13</v>
      </c>
      <c r="C21" s="144"/>
      <c r="D21" s="141"/>
      <c r="E21" s="141"/>
      <c r="F21" s="101"/>
      <c r="G21" s="101"/>
      <c r="H21" s="101"/>
      <c r="I21" s="101"/>
      <c r="J21" s="110"/>
      <c r="K21" s="85"/>
      <c r="L21" s="110"/>
      <c r="M21" s="85"/>
      <c r="N21" s="86"/>
      <c r="O21" s="98">
        <f>SUM(O20:O20)</f>
        <v>0</v>
      </c>
      <c r="P21" s="98">
        <f>SUM(P20:P20)</f>
        <v>0</v>
      </c>
      <c r="Q21" s="98">
        <f>SUM(Q20:Q20)</f>
        <v>0</v>
      </c>
      <c r="R21" s="98">
        <f>SUM(R20:R20)</f>
        <v>0</v>
      </c>
      <c r="S21" s="109"/>
      <c r="T21" s="102"/>
      <c r="U21" s="102"/>
      <c r="V21" s="102"/>
      <c r="W21" s="103"/>
      <c r="X21" s="144"/>
      <c r="Y21" s="148"/>
    </row>
    <row r="22" spans="1:25" ht="14.65" thickBot="1">
      <c r="A22" s="158">
        <v>7</v>
      </c>
      <c r="B22" s="37" t="s">
        <v>49</v>
      </c>
      <c r="C22" s="158" t="s">
        <v>53</v>
      </c>
      <c r="D22" s="158">
        <v>11</v>
      </c>
      <c r="E22" s="158" t="s">
        <v>29</v>
      </c>
      <c r="F22" s="26" t="s">
        <v>30</v>
      </c>
      <c r="G22" s="26" t="s">
        <v>30</v>
      </c>
      <c r="H22" s="26" t="s">
        <v>30</v>
      </c>
      <c r="I22" s="26" t="s">
        <v>30</v>
      </c>
      <c r="J22" s="182"/>
      <c r="K22" s="190"/>
      <c r="L22" s="191"/>
      <c r="M22" s="190"/>
      <c r="N22" s="180"/>
      <c r="O22" s="176">
        <f t="shared" ref="O22" si="24">IF(RIGHT(S22)="T",(N22),0)</f>
        <v>0</v>
      </c>
      <c r="P22" s="176">
        <f t="shared" ref="P22" si="25">IF(RIGHT(S22)="U",(N22),0)</f>
        <v>0</v>
      </c>
      <c r="Q22" s="176">
        <f t="shared" ref="Q22" si="26">IF(RIGHT(S22)="C",(N22),0)</f>
        <v>0</v>
      </c>
      <c r="R22" s="176">
        <f t="shared" ref="R22" si="27">IF(RIGHT(S22)="D",(N22),0)</f>
        <v>0</v>
      </c>
      <c r="S22" s="192"/>
      <c r="T22" s="39"/>
      <c r="U22" s="39"/>
      <c r="V22" s="39"/>
      <c r="W22" s="193"/>
      <c r="X22" s="158" t="s">
        <v>18</v>
      </c>
      <c r="Y22" s="148">
        <v>100</v>
      </c>
    </row>
    <row r="23" spans="1:25" s="9" customFormat="1" ht="13.5">
      <c r="A23" s="158"/>
      <c r="B23" s="37" t="s">
        <v>13</v>
      </c>
      <c r="C23" s="158"/>
      <c r="D23" s="158"/>
      <c r="E23" s="158"/>
      <c r="F23" s="26"/>
      <c r="G23" s="26"/>
      <c r="H23" s="26"/>
      <c r="I23" s="26"/>
      <c r="J23" s="40"/>
      <c r="K23" s="41"/>
      <c r="L23" s="40"/>
      <c r="M23" s="41"/>
      <c r="N23" s="42"/>
      <c r="O23" s="98">
        <f>SUM(O22:O22)</f>
        <v>0</v>
      </c>
      <c r="P23" s="98">
        <f>SUM(P22:P22)</f>
        <v>0</v>
      </c>
      <c r="Q23" s="98">
        <f>SUM(Q22:Q22)</f>
        <v>0</v>
      </c>
      <c r="R23" s="98">
        <f>SUM(R22:R22)</f>
        <v>0</v>
      </c>
      <c r="S23" s="37"/>
      <c r="T23" s="39"/>
      <c r="U23" s="39"/>
      <c r="V23" s="39"/>
      <c r="W23" s="43"/>
      <c r="X23" s="158"/>
      <c r="Y23" s="148"/>
    </row>
    <row r="24" spans="1:25" ht="26.25" customHeight="1">
      <c r="A24" s="158">
        <v>8</v>
      </c>
      <c r="B24" s="138" t="s">
        <v>50</v>
      </c>
      <c r="C24" s="158" t="s">
        <v>54</v>
      </c>
      <c r="D24" s="158">
        <v>1.7</v>
      </c>
      <c r="E24" s="158" t="s">
        <v>29</v>
      </c>
      <c r="F24" s="26" t="s">
        <v>30</v>
      </c>
      <c r="G24" s="26" t="s">
        <v>30</v>
      </c>
      <c r="H24" s="26" t="s">
        <v>30</v>
      </c>
      <c r="I24" s="26" t="s">
        <v>30</v>
      </c>
      <c r="J24" s="82"/>
      <c r="K24" s="83"/>
      <c r="L24" s="82"/>
      <c r="M24" s="83"/>
      <c r="N24" s="99"/>
      <c r="O24" s="50">
        <f t="shared" ref="O24" si="28">IF(RIGHT(S24)="T",(N24),0)</f>
        <v>0</v>
      </c>
      <c r="P24" s="50">
        <f t="shared" ref="P24" si="29">IF(RIGHT(S24)="U",(N24),0)</f>
        <v>0</v>
      </c>
      <c r="Q24" s="50">
        <f t="shared" ref="Q24" si="30">IF(RIGHT(S24)="C",(N24),0)</f>
        <v>0</v>
      </c>
      <c r="R24" s="50">
        <f t="shared" ref="R24" si="31">IF(RIGHT(S24)="D",(N24),0)</f>
        <v>0</v>
      </c>
      <c r="S24" s="84"/>
      <c r="T24" s="39"/>
      <c r="U24" s="39"/>
      <c r="V24" s="39"/>
      <c r="W24" s="127"/>
      <c r="X24" s="158" t="s">
        <v>18</v>
      </c>
      <c r="Y24" s="148">
        <v>100</v>
      </c>
    </row>
    <row r="25" spans="1:25">
      <c r="A25" s="158"/>
      <c r="B25" s="37" t="s">
        <v>13</v>
      </c>
      <c r="C25" s="158"/>
      <c r="D25" s="158"/>
      <c r="E25" s="158"/>
      <c r="F25" s="26"/>
      <c r="G25" s="26"/>
      <c r="H25" s="26"/>
      <c r="I25" s="26"/>
      <c r="N25" s="23"/>
      <c r="O25" s="98">
        <f>SUM(O24:O24)</f>
        <v>0</v>
      </c>
      <c r="P25" s="98">
        <f>SUM(P24:P24)</f>
        <v>0</v>
      </c>
      <c r="Q25" s="98">
        <f>SUM(Q24:Q24)</f>
        <v>0</v>
      </c>
      <c r="R25" s="98">
        <f>SUM(R24:R24)</f>
        <v>0</v>
      </c>
      <c r="T25" s="39"/>
      <c r="U25" s="39"/>
      <c r="V25" s="39"/>
      <c r="W25" s="43"/>
      <c r="X25" s="158"/>
      <c r="Y25" s="144"/>
    </row>
    <row r="26" spans="1:25" ht="14.25">
      <c r="A26" s="151">
        <v>9</v>
      </c>
      <c r="B26" s="134" t="s">
        <v>55</v>
      </c>
      <c r="C26" s="143" t="s">
        <v>65</v>
      </c>
      <c r="D26" s="131">
        <v>315</v>
      </c>
      <c r="E26" s="131" t="s">
        <v>29</v>
      </c>
      <c r="F26" s="15" t="s">
        <v>30</v>
      </c>
      <c r="G26" s="15" t="s">
        <v>30</v>
      </c>
      <c r="H26" s="15" t="s">
        <v>30</v>
      </c>
      <c r="I26" s="15" t="s">
        <v>30</v>
      </c>
      <c r="J26" s="112"/>
      <c r="K26" s="113"/>
      <c r="L26" s="112"/>
      <c r="M26" s="113"/>
      <c r="N26" s="114"/>
      <c r="O26" s="50">
        <f t="shared" ref="O26" si="32">IF(RIGHT(S26)="T",(N26),0)</f>
        <v>0</v>
      </c>
      <c r="P26" s="50">
        <f t="shared" ref="P26" si="33">IF(RIGHT(S26)="U",(N26),0)</f>
        <v>0</v>
      </c>
      <c r="Q26" s="50">
        <f t="shared" ref="Q26" si="34">IF(RIGHT(S26)="C",(N26),0)</f>
        <v>0</v>
      </c>
      <c r="R26" s="50">
        <f t="shared" ref="R26" si="35">IF(RIGHT(S26)="D",(N26),0)</f>
        <v>0</v>
      </c>
      <c r="S26" s="114"/>
      <c r="T26" s="30"/>
      <c r="U26" s="30"/>
      <c r="V26" s="30"/>
      <c r="W26" s="115"/>
      <c r="X26" s="149" t="s">
        <v>18</v>
      </c>
      <c r="Y26" s="143">
        <v>100</v>
      </c>
    </row>
    <row r="27" spans="1:25">
      <c r="A27" s="144"/>
      <c r="B27" s="14" t="s">
        <v>13</v>
      </c>
      <c r="C27" s="144"/>
      <c r="D27" s="131"/>
      <c r="E27" s="131"/>
      <c r="F27" s="15"/>
      <c r="G27" s="15"/>
      <c r="H27" s="15"/>
      <c r="I27" s="15"/>
      <c r="J27" s="74"/>
      <c r="K27" s="67"/>
      <c r="L27" s="74"/>
      <c r="M27" s="67"/>
      <c r="N27" s="69"/>
      <c r="O27" s="98">
        <f>SUM(O26:O26)</f>
        <v>0</v>
      </c>
      <c r="P27" s="98">
        <f>SUM(P26:P26)</f>
        <v>0</v>
      </c>
      <c r="Q27" s="98">
        <f>SUM(Q26:Q26)</f>
        <v>0</v>
      </c>
      <c r="R27" s="98">
        <f>SUM(R26:R26)</f>
        <v>0</v>
      </c>
      <c r="S27" s="22"/>
      <c r="T27" s="12"/>
      <c r="U27" s="12"/>
      <c r="V27" s="12"/>
      <c r="W27" s="27"/>
      <c r="X27" s="150"/>
      <c r="Y27" s="148"/>
    </row>
    <row r="28" spans="1:25" ht="14.25">
      <c r="A28" s="146">
        <v>10</v>
      </c>
      <c r="B28" s="134" t="s">
        <v>56</v>
      </c>
      <c r="C28" s="143" t="s">
        <v>66</v>
      </c>
      <c r="D28" s="146">
        <v>315</v>
      </c>
      <c r="E28" s="146" t="s">
        <v>29</v>
      </c>
      <c r="F28" s="15" t="s">
        <v>30</v>
      </c>
      <c r="G28" s="15" t="s">
        <v>30</v>
      </c>
      <c r="H28" s="15" t="s">
        <v>30</v>
      </c>
      <c r="I28" s="15" t="s">
        <v>30</v>
      </c>
      <c r="J28" s="112"/>
      <c r="K28" s="113"/>
      <c r="L28" s="112"/>
      <c r="M28" s="113"/>
      <c r="N28" s="114"/>
      <c r="O28" s="50">
        <f t="shared" ref="O28" si="36">IF(RIGHT(S28)="T",(N28),0)</f>
        <v>0</v>
      </c>
      <c r="P28" s="50">
        <f t="shared" ref="P28" si="37">IF(RIGHT(S28)="U",(N28),0)</f>
        <v>0</v>
      </c>
      <c r="Q28" s="50">
        <f t="shared" ref="Q28" si="38">IF(RIGHT(S28)="C",(N28),0)</f>
        <v>0</v>
      </c>
      <c r="R28" s="50">
        <f t="shared" ref="R28" si="39">IF(RIGHT(S28)="D",(N28),0)</f>
        <v>0</v>
      </c>
      <c r="S28" s="114"/>
      <c r="T28" s="12"/>
      <c r="U28" s="12"/>
      <c r="V28" s="12"/>
      <c r="W28" s="115"/>
      <c r="X28" s="146" t="s">
        <v>18</v>
      </c>
      <c r="Y28" s="146">
        <v>100</v>
      </c>
    </row>
    <row r="29" spans="1:25" ht="14.25">
      <c r="A29" s="146"/>
      <c r="B29" s="14" t="s">
        <v>13</v>
      </c>
      <c r="C29" s="144"/>
      <c r="D29" s="146"/>
      <c r="E29" s="146"/>
      <c r="F29" s="15"/>
      <c r="G29" s="15"/>
      <c r="H29" s="15"/>
      <c r="I29" s="15"/>
      <c r="J29" s="51"/>
      <c r="K29" s="52"/>
      <c r="L29" s="51"/>
      <c r="M29" s="52"/>
      <c r="N29" s="53"/>
      <c r="O29" s="98">
        <f>SUM(O28:O28)</f>
        <v>0</v>
      </c>
      <c r="P29" s="98">
        <f>SUM(P28:P28)</f>
        <v>0</v>
      </c>
      <c r="Q29" s="98">
        <f>SUM(Q28:Q28)</f>
        <v>0</v>
      </c>
      <c r="R29" s="98">
        <f>SUM(R28:R28)</f>
        <v>0</v>
      </c>
      <c r="S29" s="54"/>
      <c r="T29" s="12"/>
      <c r="U29" s="12"/>
      <c r="V29" s="12"/>
      <c r="W29" s="77"/>
      <c r="X29" s="146"/>
      <c r="Y29" s="146"/>
    </row>
    <row r="30" spans="1:25" ht="26.25">
      <c r="A30" s="151">
        <v>11</v>
      </c>
      <c r="B30" s="134" t="s">
        <v>57</v>
      </c>
      <c r="C30" s="143" t="s">
        <v>67</v>
      </c>
      <c r="D30" s="131">
        <v>315</v>
      </c>
      <c r="E30" s="131" t="s">
        <v>29</v>
      </c>
      <c r="F30" s="15" t="s">
        <v>30</v>
      </c>
      <c r="G30" s="15" t="s">
        <v>30</v>
      </c>
      <c r="H30" s="15" t="s">
        <v>30</v>
      </c>
      <c r="I30" s="15" t="s">
        <v>30</v>
      </c>
      <c r="J30" s="213">
        <v>44372</v>
      </c>
      <c r="K30" s="217">
        <v>0.6694444444444444</v>
      </c>
      <c r="L30" s="213">
        <v>44372</v>
      </c>
      <c r="M30" s="217">
        <v>0.7368055555555556</v>
      </c>
      <c r="N30" s="106">
        <f>IF(((L30+M30)-(J30+K30))*24&gt;0,((L30+M30)-(J30+K30))*24,"0")</f>
        <v>1.6166666666977108</v>
      </c>
      <c r="O30" s="215">
        <f>IF(RIGHT(S30)="T",(N30),0)</f>
        <v>0</v>
      </c>
      <c r="P30" s="218">
        <f>IF(RIGHT(S30)="U",(N30),0)</f>
        <v>1.6166666666977108</v>
      </c>
      <c r="Q30" s="106">
        <f>IF(RIGHT(S30)="C",(N30),0)</f>
        <v>0</v>
      </c>
      <c r="R30" s="106">
        <f>IF(RIGHT(S30)="D",(N30),0)</f>
        <v>0</v>
      </c>
      <c r="S30" s="106" t="s">
        <v>34</v>
      </c>
      <c r="T30" s="12"/>
      <c r="U30" s="12"/>
      <c r="V30" s="12"/>
      <c r="W30" s="107" t="s">
        <v>90</v>
      </c>
      <c r="X30" s="143" t="s">
        <v>18</v>
      </c>
      <c r="Y30" s="146">
        <v>100</v>
      </c>
    </row>
    <row r="31" spans="1:25" ht="14.25">
      <c r="A31" s="144"/>
      <c r="B31" s="14" t="s">
        <v>13</v>
      </c>
      <c r="C31" s="144"/>
      <c r="D31" s="131"/>
      <c r="E31" s="131"/>
      <c r="F31" s="15"/>
      <c r="G31" s="15"/>
      <c r="H31" s="15"/>
      <c r="I31" s="15"/>
      <c r="J31" s="58"/>
      <c r="K31" s="59"/>
      <c r="L31" s="58"/>
      <c r="M31" s="59"/>
      <c r="N31" s="100"/>
      <c r="O31" s="98">
        <f t="shared" ref="O31:O49" si="40">SUM(O30:O30)</f>
        <v>0</v>
      </c>
      <c r="P31" s="98">
        <f t="shared" ref="P31:R49" si="41">SUM(P30:P30)</f>
        <v>1.6166666666977108</v>
      </c>
      <c r="Q31" s="98">
        <f t="shared" si="41"/>
        <v>0</v>
      </c>
      <c r="R31" s="98">
        <f t="shared" si="41"/>
        <v>0</v>
      </c>
      <c r="S31" s="54"/>
      <c r="T31" s="12"/>
      <c r="U31" s="12"/>
      <c r="V31" s="12"/>
      <c r="W31" s="78"/>
      <c r="X31" s="144"/>
      <c r="Y31" s="146"/>
    </row>
    <row r="32" spans="1:25">
      <c r="A32" s="146">
        <v>12</v>
      </c>
      <c r="B32" s="14" t="s">
        <v>58</v>
      </c>
      <c r="C32" s="143" t="s">
        <v>68</v>
      </c>
      <c r="D32" s="146">
        <v>500</v>
      </c>
      <c r="E32" s="146" t="s">
        <v>29</v>
      </c>
      <c r="F32" s="15" t="s">
        <v>30</v>
      </c>
      <c r="G32" s="15" t="s">
        <v>30</v>
      </c>
      <c r="H32" s="15" t="s">
        <v>30</v>
      </c>
      <c r="I32" s="15" t="s">
        <v>30</v>
      </c>
      <c r="J32" s="74"/>
      <c r="K32" s="67"/>
      <c r="L32" s="74"/>
      <c r="M32" s="67"/>
      <c r="N32" s="69"/>
      <c r="O32" s="50">
        <f t="shared" ref="O32:O49" si="42">IF(RIGHT(S32)="T",(N32),0)</f>
        <v>0</v>
      </c>
      <c r="P32" s="50">
        <f t="shared" ref="P32:P49" si="43">IF(RIGHT(S32)="U",(N32),0)</f>
        <v>0</v>
      </c>
      <c r="Q32" s="50">
        <f t="shared" ref="Q32:Q49" si="44">IF(RIGHT(S32)="C",(N32),0)</f>
        <v>0</v>
      </c>
      <c r="R32" s="50">
        <f t="shared" ref="R32:R49" si="45">IF(RIGHT(S32)="D",(N32),0)</f>
        <v>0</v>
      </c>
      <c r="S32" s="68"/>
      <c r="T32" s="12"/>
      <c r="U32" s="12"/>
      <c r="V32" s="12"/>
      <c r="W32" s="75"/>
      <c r="X32" s="146" t="s">
        <v>18</v>
      </c>
      <c r="Y32" s="146">
        <v>100</v>
      </c>
    </row>
    <row r="33" spans="1:25">
      <c r="A33" s="146"/>
      <c r="B33" s="14" t="s">
        <v>13</v>
      </c>
      <c r="C33" s="144"/>
      <c r="D33" s="146"/>
      <c r="E33" s="146"/>
      <c r="F33" s="15"/>
      <c r="G33" s="15"/>
      <c r="H33" s="15"/>
      <c r="I33" s="15"/>
      <c r="J33" s="16"/>
      <c r="K33" s="17"/>
      <c r="L33" s="16"/>
      <c r="M33" s="17"/>
      <c r="N33" s="18"/>
      <c r="O33" s="98">
        <f t="shared" ref="O33:O49" si="46">SUM(O32:O32)</f>
        <v>0</v>
      </c>
      <c r="P33" s="98">
        <f t="shared" ref="P33:R49" si="47">SUM(P32:P32)</f>
        <v>0</v>
      </c>
      <c r="Q33" s="98">
        <f t="shared" si="47"/>
        <v>0</v>
      </c>
      <c r="R33" s="98">
        <f t="shared" si="47"/>
        <v>0</v>
      </c>
      <c r="S33" s="14"/>
      <c r="T33" s="12"/>
      <c r="U33" s="12"/>
      <c r="V33" s="12"/>
      <c r="W33" s="19"/>
      <c r="X33" s="146"/>
      <c r="Y33" s="146"/>
    </row>
    <row r="34" spans="1:25" ht="26.25" customHeight="1">
      <c r="A34" s="146">
        <v>13</v>
      </c>
      <c r="B34" s="134" t="s">
        <v>59</v>
      </c>
      <c r="C34" s="146" t="s">
        <v>69</v>
      </c>
      <c r="D34" s="146">
        <v>315</v>
      </c>
      <c r="E34" s="146" t="s">
        <v>29</v>
      </c>
      <c r="F34" s="15" t="s">
        <v>30</v>
      </c>
      <c r="G34" s="15" t="s">
        <v>30</v>
      </c>
      <c r="H34" s="15" t="s">
        <v>30</v>
      </c>
      <c r="I34" s="15" t="s">
        <v>30</v>
      </c>
      <c r="J34" s="66"/>
      <c r="K34" s="67"/>
      <c r="L34" s="66"/>
      <c r="M34" s="67"/>
      <c r="N34" s="128"/>
      <c r="O34" s="50">
        <f t="shared" ref="O34:O49" si="48">IF(RIGHT(S34)="T",(N34),0)</f>
        <v>0</v>
      </c>
      <c r="P34" s="50">
        <f t="shared" ref="P34:P49" si="49">IF(RIGHT(S34)="U",(N34),0)</f>
        <v>0</v>
      </c>
      <c r="Q34" s="50">
        <f t="shared" ref="Q34:Q49" si="50">IF(RIGHT(S34)="C",(N34),0)</f>
        <v>0</v>
      </c>
      <c r="R34" s="50">
        <f t="shared" ref="R34:R49" si="51">IF(RIGHT(S34)="D",(N34),0)</f>
        <v>0</v>
      </c>
      <c r="S34" s="68"/>
      <c r="T34" s="12"/>
      <c r="U34" s="12"/>
      <c r="V34" s="12"/>
      <c r="W34" s="129"/>
      <c r="X34" s="146" t="s">
        <v>18</v>
      </c>
      <c r="Y34" s="146">
        <v>100</v>
      </c>
    </row>
    <row r="35" spans="1:25">
      <c r="A35" s="146"/>
      <c r="B35" s="14" t="s">
        <v>13</v>
      </c>
      <c r="C35" s="146"/>
      <c r="D35" s="146"/>
      <c r="E35" s="146"/>
      <c r="F35" s="15"/>
      <c r="G35" s="15"/>
      <c r="H35" s="15"/>
      <c r="I35" s="15"/>
      <c r="J35" s="16"/>
      <c r="K35" s="17"/>
      <c r="L35" s="16"/>
      <c r="M35" s="17"/>
      <c r="N35" s="20"/>
      <c r="O35" s="98">
        <f t="shared" ref="O35:O49" si="52">SUM(O34:O34)</f>
        <v>0</v>
      </c>
      <c r="P35" s="98">
        <f t="shared" ref="P35:R49" si="53">SUM(P34:P34)</f>
        <v>0</v>
      </c>
      <c r="Q35" s="98">
        <f t="shared" si="53"/>
        <v>0</v>
      </c>
      <c r="R35" s="98">
        <f t="shared" si="53"/>
        <v>0</v>
      </c>
      <c r="S35" s="14"/>
      <c r="T35" s="12"/>
      <c r="U35" s="12"/>
      <c r="V35" s="12"/>
      <c r="W35" s="19"/>
      <c r="X35" s="146"/>
      <c r="Y35" s="146"/>
    </row>
    <row r="36" spans="1:25" ht="26.25" customHeight="1">
      <c r="A36" s="151">
        <v>14</v>
      </c>
      <c r="B36" s="134" t="s">
        <v>60</v>
      </c>
      <c r="C36" s="151" t="s">
        <v>70</v>
      </c>
      <c r="D36" s="151">
        <v>315</v>
      </c>
      <c r="E36" s="131" t="s">
        <v>29</v>
      </c>
      <c r="F36" s="15" t="s">
        <v>30</v>
      </c>
      <c r="G36" s="15" t="s">
        <v>30</v>
      </c>
      <c r="H36" s="15" t="s">
        <v>30</v>
      </c>
      <c r="I36" s="15" t="s">
        <v>30</v>
      </c>
      <c r="J36" s="213">
        <v>44372</v>
      </c>
      <c r="K36" s="217">
        <v>0.6694444444444444</v>
      </c>
      <c r="L36" s="213">
        <v>44372</v>
      </c>
      <c r="M36" s="217">
        <v>0.73749999999999993</v>
      </c>
      <c r="N36" s="106">
        <f>IF(((L36+M36)-(J36+K36))*24&gt;0,((L36+M36)-(J36+K36))*24,"0")</f>
        <v>1.6333333334187046</v>
      </c>
      <c r="O36" s="215">
        <f>IF(RIGHT(S36)="T",(N36),0)</f>
        <v>0</v>
      </c>
      <c r="P36" s="218">
        <f>IF(RIGHT(S36)="U",(N36),0)</f>
        <v>1.6333333334187046</v>
      </c>
      <c r="Q36" s="106">
        <f>IF(RIGHT(S36)="C",(N36),0)</f>
        <v>0</v>
      </c>
      <c r="R36" s="106">
        <f>IF(RIGHT(S36)="D",(N36),0)</f>
        <v>0</v>
      </c>
      <c r="S36" s="106" t="s">
        <v>34</v>
      </c>
      <c r="T36" s="12"/>
      <c r="U36" s="12"/>
      <c r="V36" s="12"/>
      <c r="W36" s="107" t="s">
        <v>90</v>
      </c>
      <c r="X36" s="151" t="s">
        <v>18</v>
      </c>
      <c r="Y36" s="146">
        <v>100</v>
      </c>
    </row>
    <row r="37" spans="1:25" s="9" customFormat="1" ht="13.5">
      <c r="A37" s="144"/>
      <c r="B37" s="14" t="s">
        <v>13</v>
      </c>
      <c r="C37" s="144"/>
      <c r="D37" s="144"/>
      <c r="E37" s="131"/>
      <c r="F37" s="15"/>
      <c r="G37" s="15"/>
      <c r="H37" s="15"/>
      <c r="I37" s="15"/>
      <c r="J37" s="31"/>
      <c r="K37" s="32"/>
      <c r="L37" s="31"/>
      <c r="M37" s="32"/>
      <c r="N37" s="33"/>
      <c r="O37" s="98">
        <f t="shared" ref="O37:O49" si="54">SUM(O36:O36)</f>
        <v>0</v>
      </c>
      <c r="P37" s="98">
        <f t="shared" ref="P37:R49" si="55">SUM(P36:P36)</f>
        <v>1.6333333334187046</v>
      </c>
      <c r="Q37" s="98">
        <f t="shared" si="55"/>
        <v>0</v>
      </c>
      <c r="R37" s="98">
        <f t="shared" si="55"/>
        <v>0</v>
      </c>
      <c r="S37" s="34"/>
      <c r="T37" s="12"/>
      <c r="U37" s="12"/>
      <c r="V37" s="12"/>
      <c r="W37" s="19"/>
      <c r="X37" s="144"/>
      <c r="Y37" s="146"/>
    </row>
    <row r="38" spans="1:25" ht="26.25">
      <c r="A38" s="146">
        <v>15</v>
      </c>
      <c r="B38" s="14" t="s">
        <v>61</v>
      </c>
      <c r="C38" s="143" t="s">
        <v>71</v>
      </c>
      <c r="D38" s="146">
        <v>500</v>
      </c>
      <c r="E38" s="146" t="s">
        <v>29</v>
      </c>
      <c r="F38" s="15" t="s">
        <v>30</v>
      </c>
      <c r="G38" s="15" t="s">
        <v>30</v>
      </c>
      <c r="H38" s="15" t="s">
        <v>30</v>
      </c>
      <c r="I38" s="15" t="s">
        <v>30</v>
      </c>
      <c r="J38" s="219">
        <v>44372</v>
      </c>
      <c r="K38" s="217">
        <v>0.6694444444444444</v>
      </c>
      <c r="L38" s="219">
        <v>44372</v>
      </c>
      <c r="M38" s="217">
        <v>0.73819444444444438</v>
      </c>
      <c r="N38" s="106">
        <f>IF(((L38+M38)-(J38+K38))*24&gt;0,((L38+M38)-(J38+K38))*24,"0")</f>
        <v>1.6499999999650754</v>
      </c>
      <c r="O38" s="215">
        <f>IF(RIGHT(S38)="T",(N38),0)</f>
        <v>0</v>
      </c>
      <c r="P38" s="106">
        <f>IF(RIGHT(S38)="U",(N38),0)</f>
        <v>1.6499999999650754</v>
      </c>
      <c r="Q38" s="106">
        <f>IF(RIGHT(S38)="C",(N38),0)</f>
        <v>0</v>
      </c>
      <c r="R38" s="106">
        <f>IF(RIGHT(S38)="D",(N38),0)</f>
        <v>0</v>
      </c>
      <c r="S38" s="106" t="s">
        <v>34</v>
      </c>
      <c r="T38" s="12"/>
      <c r="U38" s="12"/>
      <c r="V38" s="12"/>
      <c r="W38" s="107" t="s">
        <v>90</v>
      </c>
      <c r="X38" s="146" t="s">
        <v>18</v>
      </c>
      <c r="Y38" s="146">
        <v>100</v>
      </c>
    </row>
    <row r="39" spans="1:25">
      <c r="A39" s="146"/>
      <c r="B39" s="14" t="s">
        <v>13</v>
      </c>
      <c r="C39" s="144"/>
      <c r="D39" s="146"/>
      <c r="E39" s="146"/>
      <c r="F39" s="15"/>
      <c r="G39" s="15"/>
      <c r="H39" s="15"/>
      <c r="I39" s="15"/>
      <c r="J39" s="16"/>
      <c r="K39" s="22"/>
      <c r="L39" s="16"/>
      <c r="M39" s="22"/>
      <c r="N39" s="20"/>
      <c r="O39" s="98">
        <f t="shared" ref="O39:O49" si="56">SUM(O38:O38)</f>
        <v>0</v>
      </c>
      <c r="P39" s="98">
        <f t="shared" ref="P39:R49" si="57">SUM(P38:P38)</f>
        <v>1.6499999999650754</v>
      </c>
      <c r="Q39" s="98">
        <f t="shared" si="57"/>
        <v>0</v>
      </c>
      <c r="R39" s="98">
        <f t="shared" si="57"/>
        <v>0</v>
      </c>
      <c r="S39" s="20"/>
      <c r="T39" s="12"/>
      <c r="U39" s="12"/>
      <c r="V39" s="12"/>
      <c r="W39" s="19"/>
      <c r="X39" s="146"/>
      <c r="Y39" s="146"/>
    </row>
    <row r="40" spans="1:25">
      <c r="A40" s="151">
        <v>16</v>
      </c>
      <c r="B40" s="134" t="s">
        <v>62</v>
      </c>
      <c r="C40" s="151" t="s">
        <v>72</v>
      </c>
      <c r="D40" s="151">
        <v>315</v>
      </c>
      <c r="E40" s="151" t="s">
        <v>29</v>
      </c>
      <c r="F40" s="15" t="s">
        <v>30</v>
      </c>
      <c r="G40" s="15" t="s">
        <v>30</v>
      </c>
      <c r="H40" s="15" t="s">
        <v>30</v>
      </c>
      <c r="I40" s="15" t="s">
        <v>30</v>
      </c>
      <c r="J40" s="62"/>
      <c r="K40" s="63"/>
      <c r="L40" s="62"/>
      <c r="M40" s="63"/>
      <c r="N40" s="64"/>
      <c r="O40" s="50">
        <f t="shared" ref="O40:O49" si="58">IF(RIGHT(S40)="T",(N40),0)</f>
        <v>0</v>
      </c>
      <c r="P40" s="50">
        <f t="shared" ref="P40:P49" si="59">IF(RIGHT(S40)="U",(N40),0)</f>
        <v>0</v>
      </c>
      <c r="Q40" s="50">
        <f t="shared" ref="Q40:Q49" si="60">IF(RIGHT(S40)="C",(N40),0)</f>
        <v>0</v>
      </c>
      <c r="R40" s="50">
        <f t="shared" ref="R40:R49" si="61">IF(RIGHT(S40)="D",(N40),0)</f>
        <v>0</v>
      </c>
      <c r="S40" s="65"/>
      <c r="T40" s="12"/>
      <c r="U40" s="12"/>
      <c r="V40" s="12"/>
      <c r="W40" s="64"/>
      <c r="X40" s="154" t="s">
        <v>18</v>
      </c>
      <c r="Y40" s="146">
        <v>100</v>
      </c>
    </row>
    <row r="41" spans="1:25">
      <c r="A41" s="144"/>
      <c r="B41" s="14" t="s">
        <v>13</v>
      </c>
      <c r="C41" s="144"/>
      <c r="D41" s="144"/>
      <c r="E41" s="144"/>
      <c r="F41" s="15"/>
      <c r="G41" s="15"/>
      <c r="H41" s="15"/>
      <c r="I41" s="15"/>
      <c r="J41" s="62"/>
      <c r="K41" s="63"/>
      <c r="L41" s="62"/>
      <c r="M41" s="63"/>
      <c r="N41" s="64"/>
      <c r="O41" s="98">
        <f t="shared" ref="O41:O49" si="62">SUM(O40:O40)</f>
        <v>0</v>
      </c>
      <c r="P41" s="98">
        <f t="shared" ref="P41:R49" si="63">SUM(P40:P40)</f>
        <v>0</v>
      </c>
      <c r="Q41" s="98">
        <f t="shared" si="63"/>
        <v>0</v>
      </c>
      <c r="R41" s="98">
        <f t="shared" si="63"/>
        <v>0</v>
      </c>
      <c r="S41" s="65"/>
      <c r="T41" s="12"/>
      <c r="U41" s="12"/>
      <c r="V41" s="12"/>
      <c r="W41" s="27"/>
      <c r="X41" s="150"/>
      <c r="Y41" s="146"/>
    </row>
    <row r="42" spans="1:25">
      <c r="A42" s="151">
        <v>17</v>
      </c>
      <c r="B42" s="134" t="s">
        <v>63</v>
      </c>
      <c r="C42" s="146" t="s">
        <v>73</v>
      </c>
      <c r="D42" s="146">
        <v>500</v>
      </c>
      <c r="E42" s="146" t="s">
        <v>29</v>
      </c>
      <c r="F42" s="15" t="s">
        <v>30</v>
      </c>
      <c r="G42" s="15" t="s">
        <v>30</v>
      </c>
      <c r="H42" s="15" t="s">
        <v>30</v>
      </c>
      <c r="I42" s="15" t="s">
        <v>30</v>
      </c>
      <c r="J42" s="70"/>
      <c r="K42" s="71"/>
      <c r="L42" s="70"/>
      <c r="M42" s="71"/>
      <c r="N42" s="73"/>
      <c r="O42" s="50">
        <f t="shared" ref="O42:O49" si="64">IF(RIGHT(S42)="T",(N42),0)</f>
        <v>0</v>
      </c>
      <c r="P42" s="50">
        <f t="shared" ref="P42:P49" si="65">IF(RIGHT(S42)="U",(N42),0)</f>
        <v>0</v>
      </c>
      <c r="Q42" s="50">
        <f t="shared" ref="Q42:Q49" si="66">IF(RIGHT(S42)="C",(N42),0)</f>
        <v>0</v>
      </c>
      <c r="R42" s="50">
        <f t="shared" ref="R42:R49" si="67">IF(RIGHT(S42)="D",(N42),0)</f>
        <v>0</v>
      </c>
      <c r="S42" s="79"/>
      <c r="T42" s="12"/>
      <c r="U42" s="12"/>
      <c r="V42" s="12"/>
      <c r="W42" s="80"/>
      <c r="X42" s="146" t="s">
        <v>18</v>
      </c>
      <c r="Y42" s="146">
        <v>100</v>
      </c>
    </row>
    <row r="43" spans="1:25">
      <c r="A43" s="144"/>
      <c r="B43" s="14" t="s">
        <v>13</v>
      </c>
      <c r="C43" s="146"/>
      <c r="D43" s="146"/>
      <c r="E43" s="146"/>
      <c r="F43" s="15"/>
      <c r="G43" s="15"/>
      <c r="H43" s="15"/>
      <c r="I43" s="15"/>
      <c r="J43" s="16"/>
      <c r="K43" s="22"/>
      <c r="L43" s="16"/>
      <c r="M43" s="22"/>
      <c r="N43" s="72"/>
      <c r="O43" s="98">
        <f t="shared" ref="O43:O49" si="68">SUM(O42:O42)</f>
        <v>0</v>
      </c>
      <c r="P43" s="98">
        <f t="shared" ref="P43:R49" si="69">SUM(P42:P42)</f>
        <v>0</v>
      </c>
      <c r="Q43" s="98">
        <f t="shared" si="69"/>
        <v>0</v>
      </c>
      <c r="R43" s="98">
        <f t="shared" si="69"/>
        <v>0</v>
      </c>
      <c r="S43" s="22"/>
      <c r="T43" s="12"/>
      <c r="U43" s="12"/>
      <c r="V43" s="12"/>
      <c r="W43" s="19"/>
      <c r="X43" s="146"/>
      <c r="Y43" s="146"/>
    </row>
    <row r="44" spans="1:25" ht="26.25">
      <c r="A44" s="145">
        <v>18</v>
      </c>
      <c r="B44" s="134" t="s">
        <v>64</v>
      </c>
      <c r="C44" s="151" t="s">
        <v>74</v>
      </c>
      <c r="D44" s="151">
        <v>500</v>
      </c>
      <c r="E44" s="151" t="s">
        <v>29</v>
      </c>
      <c r="F44" s="15" t="s">
        <v>30</v>
      </c>
      <c r="G44" s="15" t="s">
        <v>30</v>
      </c>
      <c r="H44" s="15" t="s">
        <v>30</v>
      </c>
      <c r="I44" s="15" t="s">
        <v>30</v>
      </c>
      <c r="J44" s="213">
        <v>44363</v>
      </c>
      <c r="K44" s="214">
        <v>0.49444444444444446</v>
      </c>
      <c r="L44" s="213">
        <v>44364</v>
      </c>
      <c r="M44" s="214">
        <v>0.8354166666666667</v>
      </c>
      <c r="N44" s="106">
        <f>IF(((L44+M44)-(J44+K44))*24&gt;0,((L44+M44)-(J44+K44))*24,"0")</f>
        <v>32.183333333465271</v>
      </c>
      <c r="O44" s="215">
        <f>IF(RIGHT(S44)="T",(N44),0)</f>
        <v>0</v>
      </c>
      <c r="P44" s="106">
        <f>IF(RIGHT(S44)="U",(N44),0)</f>
        <v>0</v>
      </c>
      <c r="Q44" s="106">
        <f>IF(RIGHT(S44)="C",(N44),0)</f>
        <v>32.183333333465271</v>
      </c>
      <c r="R44" s="106">
        <f>IF(RIGHT(S44)="D",(N44),0)</f>
        <v>0</v>
      </c>
      <c r="S44" s="216" t="s">
        <v>88</v>
      </c>
      <c r="T44" s="12"/>
      <c r="U44" s="12"/>
      <c r="V44" s="12"/>
      <c r="W44" s="107" t="s">
        <v>89</v>
      </c>
      <c r="X44" s="156" t="s">
        <v>18</v>
      </c>
      <c r="Y44" s="146">
        <v>100</v>
      </c>
    </row>
    <row r="45" spans="1:25" ht="14.25" thickBot="1">
      <c r="A45" s="144"/>
      <c r="B45" s="14" t="s">
        <v>13</v>
      </c>
      <c r="C45" s="144"/>
      <c r="D45" s="144"/>
      <c r="E45" s="144"/>
      <c r="F45" s="15"/>
      <c r="G45" s="15"/>
      <c r="H45" s="15"/>
      <c r="I45" s="15"/>
      <c r="J45" s="62"/>
      <c r="K45" s="63"/>
      <c r="L45" s="62"/>
      <c r="M45" s="63"/>
      <c r="N45" s="64"/>
      <c r="O45" s="98">
        <f t="shared" ref="O45:O49" si="70">SUM(O44:O44)</f>
        <v>0</v>
      </c>
      <c r="P45" s="98">
        <f t="shared" ref="P45:R49" si="71">SUM(P44:P44)</f>
        <v>0</v>
      </c>
      <c r="Q45" s="98">
        <f t="shared" si="71"/>
        <v>32.183333333465271</v>
      </c>
      <c r="R45" s="98">
        <f t="shared" si="71"/>
        <v>0</v>
      </c>
      <c r="S45" s="28"/>
      <c r="T45" s="12"/>
      <c r="U45" s="12"/>
      <c r="V45" s="12"/>
      <c r="W45" s="27"/>
      <c r="X45" s="150"/>
      <c r="Y45" s="146"/>
    </row>
    <row r="46" spans="1:25" ht="14.65" thickBot="1">
      <c r="A46" s="151">
        <v>19</v>
      </c>
      <c r="B46" s="134" t="s">
        <v>75</v>
      </c>
      <c r="C46" s="151" t="s">
        <v>79</v>
      </c>
      <c r="D46" s="131">
        <v>50</v>
      </c>
      <c r="E46" s="131" t="s">
        <v>29</v>
      </c>
      <c r="F46" s="15" t="s">
        <v>30</v>
      </c>
      <c r="G46" s="15" t="s">
        <v>30</v>
      </c>
      <c r="H46" s="15" t="s">
        <v>30</v>
      </c>
      <c r="I46" s="15" t="s">
        <v>30</v>
      </c>
      <c r="J46" s="201"/>
      <c r="K46" s="195"/>
      <c r="L46" s="202"/>
      <c r="M46" s="195"/>
      <c r="N46" s="205"/>
      <c r="O46" s="206">
        <f>IF(RIGHT(S46)="T",(N46),0)</f>
        <v>0</v>
      </c>
      <c r="P46" s="206">
        <f>IF(RIGHT(S46)="U",(N46),0)</f>
        <v>0</v>
      </c>
      <c r="Q46" s="206">
        <f>IF(RIGHT(S46)="C",(N46),0)</f>
        <v>0</v>
      </c>
      <c r="R46" s="206">
        <f>IF(RIGHT(S46)="D",(N46),0)</f>
        <v>0</v>
      </c>
      <c r="S46" s="207"/>
      <c r="T46" s="12"/>
      <c r="U46" s="12"/>
      <c r="V46" s="12"/>
      <c r="W46" s="177"/>
      <c r="X46" s="154" t="s">
        <v>18</v>
      </c>
      <c r="Y46" s="146">
        <v>100</v>
      </c>
    </row>
    <row r="47" spans="1:25" ht="14.25" thickBot="1">
      <c r="A47" s="144"/>
      <c r="B47" s="14" t="s">
        <v>13</v>
      </c>
      <c r="C47" s="144"/>
      <c r="D47" s="131"/>
      <c r="E47" s="131"/>
      <c r="F47" s="15"/>
      <c r="G47" s="15"/>
      <c r="H47" s="15"/>
      <c r="I47" s="15"/>
      <c r="J47" s="97"/>
      <c r="K47" s="81"/>
      <c r="L47" s="97"/>
      <c r="M47" s="81"/>
      <c r="N47" s="55"/>
      <c r="O47" s="98">
        <f t="shared" ref="O47:O49" si="72">SUM(O46:O46)</f>
        <v>0</v>
      </c>
      <c r="P47" s="98">
        <f t="shared" ref="P47:R49" si="73">SUM(P46:P46)</f>
        <v>0</v>
      </c>
      <c r="Q47" s="98">
        <f t="shared" si="73"/>
        <v>0</v>
      </c>
      <c r="R47" s="98">
        <f t="shared" si="73"/>
        <v>0</v>
      </c>
      <c r="S47" s="22"/>
      <c r="T47" s="12"/>
      <c r="U47" s="12"/>
      <c r="V47" s="12"/>
      <c r="W47" s="116"/>
      <c r="X47" s="150"/>
      <c r="Y47" s="146"/>
    </row>
    <row r="48" spans="1:25" ht="14.65" thickBot="1">
      <c r="A48" s="146">
        <v>20</v>
      </c>
      <c r="B48" s="14" t="s">
        <v>76</v>
      </c>
      <c r="C48" s="146" t="s">
        <v>80</v>
      </c>
      <c r="D48" s="146">
        <v>50</v>
      </c>
      <c r="E48" s="146" t="s">
        <v>29</v>
      </c>
      <c r="F48" s="15" t="s">
        <v>30</v>
      </c>
      <c r="G48" s="15" t="s">
        <v>30</v>
      </c>
      <c r="H48" s="15" t="s">
        <v>30</v>
      </c>
      <c r="I48" s="15" t="s">
        <v>30</v>
      </c>
      <c r="J48" s="201"/>
      <c r="K48" s="195"/>
      <c r="L48" s="202"/>
      <c r="M48" s="195"/>
      <c r="N48" s="205"/>
      <c r="O48" s="206">
        <f>IF(RIGHT(S48)="T",(N48),0)</f>
        <v>0</v>
      </c>
      <c r="P48" s="206">
        <f>IF(RIGHT(S48)="U",(N48),0)</f>
        <v>0</v>
      </c>
      <c r="Q48" s="206">
        <f>IF(RIGHT(S48)="C",(N48),0)</f>
        <v>0</v>
      </c>
      <c r="R48" s="206">
        <f>IF(RIGHT(S48)="D",(N48),0)</f>
        <v>0</v>
      </c>
      <c r="S48" s="207"/>
      <c r="T48" s="12"/>
      <c r="U48" s="12"/>
      <c r="V48" s="12"/>
      <c r="W48" s="177"/>
      <c r="X48" s="146" t="s">
        <v>18</v>
      </c>
      <c r="Y48" s="146">
        <v>100</v>
      </c>
    </row>
    <row r="49" spans="1:25" ht="14.25" thickBot="1">
      <c r="A49" s="146"/>
      <c r="B49" s="14" t="s">
        <v>13</v>
      </c>
      <c r="C49" s="146"/>
      <c r="D49" s="146"/>
      <c r="E49" s="146"/>
      <c r="F49" s="15"/>
      <c r="G49" s="15"/>
      <c r="H49" s="15"/>
      <c r="I49" s="15"/>
      <c r="J49" s="16"/>
      <c r="K49" s="17"/>
      <c r="L49" s="16"/>
      <c r="M49" s="17"/>
      <c r="N49" s="18"/>
      <c r="O49" s="98">
        <f t="shared" ref="O49:R49" si="74">SUM(O48:O48)</f>
        <v>0</v>
      </c>
      <c r="P49" s="98">
        <f t="shared" si="74"/>
        <v>0</v>
      </c>
      <c r="Q49" s="98">
        <f t="shared" si="74"/>
        <v>0</v>
      </c>
      <c r="R49" s="98">
        <f t="shared" si="74"/>
        <v>0</v>
      </c>
      <c r="S49" s="14"/>
      <c r="T49" s="12"/>
      <c r="U49" s="12"/>
      <c r="V49" s="12"/>
      <c r="W49" s="19"/>
      <c r="X49" s="146"/>
      <c r="Y49" s="146"/>
    </row>
    <row r="50" spans="1:25" ht="14.65" thickBot="1">
      <c r="A50" s="146">
        <v>21</v>
      </c>
      <c r="B50" s="142" t="s">
        <v>77</v>
      </c>
      <c r="C50" s="151" t="s">
        <v>81</v>
      </c>
      <c r="D50" s="151">
        <v>50</v>
      </c>
      <c r="E50" s="151" t="s">
        <v>29</v>
      </c>
      <c r="F50" s="15" t="s">
        <v>30</v>
      </c>
      <c r="G50" s="15" t="s">
        <v>30</v>
      </c>
      <c r="H50" s="15" t="s">
        <v>30</v>
      </c>
      <c r="I50" s="15" t="s">
        <v>30</v>
      </c>
      <c r="J50" s="196"/>
      <c r="K50" s="197"/>
      <c r="L50" s="196"/>
      <c r="M50" s="197"/>
      <c r="N50" s="205"/>
      <c r="O50" s="206">
        <f t="shared" ref="O50" si="75">IF(RIGHT(S50)="T",(N50),0)</f>
        <v>0</v>
      </c>
      <c r="P50" s="206">
        <f t="shared" ref="P50" si="76">IF(RIGHT(S50)="U",(N50),0)</f>
        <v>0</v>
      </c>
      <c r="Q50" s="206">
        <f t="shared" ref="Q50" si="77">IF(RIGHT(S50)="C",(N50),0)</f>
        <v>0</v>
      </c>
      <c r="R50" s="206">
        <f t="shared" ref="R50" si="78">IF(RIGHT(S50)="D",(N50),0)</f>
        <v>0</v>
      </c>
      <c r="S50" s="207"/>
      <c r="T50" s="12"/>
      <c r="U50" s="12"/>
      <c r="V50" s="12"/>
      <c r="W50" s="177"/>
      <c r="X50" s="146" t="s">
        <v>18</v>
      </c>
      <c r="Y50" s="146">
        <v>100</v>
      </c>
    </row>
    <row r="51" spans="1:25" ht="14.25" thickBot="1">
      <c r="A51" s="146"/>
      <c r="B51" s="14" t="s">
        <v>13</v>
      </c>
      <c r="C51" s="144"/>
      <c r="D51" s="144"/>
      <c r="E51" s="144"/>
      <c r="F51" s="15"/>
      <c r="G51" s="15"/>
      <c r="H51" s="15"/>
      <c r="I51" s="15"/>
      <c r="J51" s="97"/>
      <c r="K51" s="81"/>
      <c r="L51" s="97"/>
      <c r="M51" s="81"/>
      <c r="N51" s="188"/>
      <c r="O51" s="98">
        <f>SUM(O50:O50)</f>
        <v>0</v>
      </c>
      <c r="P51" s="98">
        <f>SUM(P50:P50)</f>
        <v>0</v>
      </c>
      <c r="Q51" s="98">
        <f>SUM(Q50:Q50)</f>
        <v>0</v>
      </c>
      <c r="R51" s="98">
        <f>SUM(R50:R50)</f>
        <v>0</v>
      </c>
      <c r="S51" s="22"/>
      <c r="T51" s="12"/>
      <c r="U51" s="12"/>
      <c r="V51" s="12"/>
      <c r="W51" s="116"/>
      <c r="X51" s="146"/>
      <c r="Y51" s="146"/>
    </row>
    <row r="52" spans="1:25" ht="14.65" thickBot="1">
      <c r="A52" s="146">
        <v>22</v>
      </c>
      <c r="B52" s="142" t="s">
        <v>78</v>
      </c>
      <c r="C52" s="146" t="s">
        <v>82</v>
      </c>
      <c r="D52" s="146">
        <v>63</v>
      </c>
      <c r="E52" s="146" t="s">
        <v>29</v>
      </c>
      <c r="F52" s="15" t="s">
        <v>30</v>
      </c>
      <c r="G52" s="15" t="s">
        <v>30</v>
      </c>
      <c r="H52" s="15" t="s">
        <v>30</v>
      </c>
      <c r="I52" s="15" t="s">
        <v>30</v>
      </c>
      <c r="J52" s="210"/>
      <c r="K52" s="211"/>
      <c r="L52" s="212"/>
      <c r="M52" s="211"/>
      <c r="N52" s="205"/>
      <c r="O52" s="206">
        <f>IF(RIGHT(S52)="T",(N52),0)</f>
        <v>0</v>
      </c>
      <c r="P52" s="206">
        <f>IF(RIGHT(S52)="U",(N52),0)</f>
        <v>0</v>
      </c>
      <c r="Q52" s="206">
        <f>IF(RIGHT(S52)="C",(N52),0)</f>
        <v>0</v>
      </c>
      <c r="R52" s="206">
        <f>IF(RIGHT(S52)="D",(N52),0)</f>
        <v>0</v>
      </c>
      <c r="S52" s="207"/>
      <c r="T52" s="12"/>
      <c r="U52" s="12"/>
      <c r="V52" s="12"/>
      <c r="W52" s="177"/>
      <c r="X52" s="146" t="s">
        <v>18</v>
      </c>
      <c r="Y52" s="146">
        <v>100</v>
      </c>
    </row>
    <row r="53" spans="1:25">
      <c r="A53" s="146"/>
      <c r="B53" s="14" t="s">
        <v>13</v>
      </c>
      <c r="C53" s="146"/>
      <c r="D53" s="146"/>
      <c r="E53" s="146"/>
      <c r="F53" s="15"/>
      <c r="G53" s="15"/>
      <c r="H53" s="15"/>
      <c r="I53" s="15"/>
      <c r="J53" s="16"/>
      <c r="K53" s="17"/>
      <c r="L53" s="16"/>
      <c r="M53" s="17"/>
      <c r="N53" s="18"/>
      <c r="O53" s="98">
        <f>SUM(O51:O52)</f>
        <v>0</v>
      </c>
      <c r="P53" s="98">
        <f>SUM(P51:P52)</f>
        <v>0</v>
      </c>
      <c r="Q53" s="98">
        <f>SUM(Q51:Q52)</f>
        <v>0</v>
      </c>
      <c r="R53" s="98">
        <f>SUM(R52:R52)</f>
        <v>0</v>
      </c>
      <c r="S53" s="14"/>
      <c r="T53" s="12"/>
      <c r="U53" s="12"/>
      <c r="V53" s="12"/>
      <c r="W53" s="19"/>
      <c r="X53" s="146"/>
      <c r="Y53" s="146"/>
    </row>
    <row r="54" spans="1:25" ht="14.25">
      <c r="W54"/>
      <c r="X54"/>
    </row>
    <row r="55" spans="1:25" ht="14.25">
      <c r="W55"/>
      <c r="X55"/>
    </row>
    <row r="56" spans="1:25" ht="14.25">
      <c r="W56"/>
      <c r="X56"/>
    </row>
    <row r="57" spans="1:25" ht="14.25">
      <c r="W57"/>
      <c r="X57"/>
    </row>
    <row r="58" spans="1:25" ht="14.25">
      <c r="W58"/>
      <c r="X58"/>
    </row>
    <row r="59" spans="1:25" ht="14.25">
      <c r="W59"/>
      <c r="X59"/>
    </row>
    <row r="60" spans="1:25" ht="14.25">
      <c r="W60"/>
      <c r="X60"/>
    </row>
    <row r="61" spans="1:25" ht="14.25">
      <c r="W61"/>
      <c r="X61"/>
    </row>
    <row r="62" spans="1:25" ht="14.25">
      <c r="W62"/>
      <c r="X62"/>
    </row>
    <row r="63" spans="1:25" ht="14.25">
      <c r="W63"/>
      <c r="X63"/>
    </row>
    <row r="64" spans="1:25" ht="14.25">
      <c r="W64"/>
      <c r="X64"/>
    </row>
    <row r="65" spans="3:24" ht="14.25">
      <c r="C65" s="10"/>
      <c r="W65"/>
      <c r="X65"/>
    </row>
    <row r="66" spans="3:24" ht="14.25">
      <c r="C66" s="10"/>
      <c r="W66"/>
      <c r="X66"/>
    </row>
    <row r="67" spans="3:24" ht="14.25">
      <c r="C67" s="10"/>
      <c r="W67"/>
      <c r="X67"/>
    </row>
    <row r="68" spans="3:24" ht="14.25">
      <c r="C68" s="10"/>
      <c r="W68"/>
      <c r="X68"/>
    </row>
    <row r="69" spans="3:24" ht="14.25">
      <c r="C69" s="10"/>
      <c r="W69"/>
      <c r="X69"/>
    </row>
    <row r="70" spans="3:24" ht="14.25">
      <c r="C70" s="10"/>
      <c r="W70"/>
      <c r="X70"/>
    </row>
    <row r="71" spans="3:24" ht="14.25">
      <c r="C71" s="10"/>
      <c r="W71"/>
      <c r="X71"/>
    </row>
    <row r="72" spans="3:24" ht="14.25">
      <c r="C72" s="10"/>
      <c r="W72"/>
      <c r="X72"/>
    </row>
    <row r="73" spans="3:24" ht="14.25">
      <c r="C73" s="10"/>
      <c r="W73"/>
      <c r="X73"/>
    </row>
    <row r="74" spans="3:24" ht="14.25">
      <c r="C74" s="10"/>
      <c r="W74"/>
      <c r="X74"/>
    </row>
    <row r="75" spans="3:24" ht="14.25">
      <c r="C75" s="10"/>
      <c r="W75"/>
      <c r="X75"/>
    </row>
    <row r="76" spans="3:24" ht="14.25">
      <c r="C76" s="10"/>
      <c r="W76"/>
      <c r="X76"/>
    </row>
    <row r="77" spans="3:24" ht="14.25">
      <c r="C77" s="10"/>
      <c r="W77"/>
      <c r="X77"/>
    </row>
    <row r="78" spans="3:24" ht="14.25">
      <c r="C78" s="10"/>
      <c r="W78"/>
      <c r="X78"/>
    </row>
    <row r="79" spans="3:24" ht="14.25">
      <c r="C79" s="10"/>
      <c r="W79"/>
      <c r="X79"/>
    </row>
    <row r="80" spans="3:24" ht="14.25">
      <c r="C80" s="10"/>
      <c r="W80"/>
      <c r="X80"/>
    </row>
    <row r="81" spans="3:24" ht="14.25">
      <c r="C81" s="10"/>
      <c r="W81"/>
      <c r="X81"/>
    </row>
    <row r="82" spans="3:24" ht="14.25">
      <c r="C82" s="10"/>
      <c r="W82"/>
      <c r="X82"/>
    </row>
    <row r="83" spans="3:24" ht="14.25">
      <c r="C83" s="10"/>
      <c r="W83"/>
      <c r="X83"/>
    </row>
    <row r="84" spans="3:24" ht="14.25">
      <c r="C84" s="10"/>
      <c r="W84"/>
      <c r="X84"/>
    </row>
    <row r="85" spans="3:24" ht="14.25">
      <c r="C85" s="10"/>
      <c r="W85"/>
      <c r="X85"/>
    </row>
    <row r="86" spans="3:24" ht="14.25">
      <c r="C86" s="10"/>
      <c r="W86"/>
      <c r="X86"/>
    </row>
    <row r="87" spans="3:24" ht="14.25">
      <c r="C87" s="10"/>
      <c r="W87"/>
      <c r="X87"/>
    </row>
    <row r="88" spans="3:24" ht="14.25">
      <c r="C88" s="10"/>
      <c r="W88"/>
      <c r="X88"/>
    </row>
    <row r="89" spans="3:24" ht="14.25">
      <c r="C89" s="10"/>
      <c r="W89"/>
      <c r="X89"/>
    </row>
    <row r="90" spans="3:24" ht="14.25">
      <c r="C90" s="10"/>
      <c r="W90"/>
      <c r="X90"/>
    </row>
    <row r="91" spans="3:24" ht="14.25">
      <c r="C91" s="10"/>
      <c r="W91"/>
      <c r="X91"/>
    </row>
    <row r="92" spans="3:24" ht="14.25">
      <c r="C92" s="10"/>
      <c r="W92"/>
      <c r="X92"/>
    </row>
    <row r="93" spans="3:24" ht="14.25">
      <c r="C93" s="10"/>
      <c r="W93"/>
      <c r="X93"/>
    </row>
    <row r="94" spans="3:24" ht="14.25">
      <c r="C94" s="10"/>
      <c r="W94"/>
      <c r="X94"/>
    </row>
    <row r="95" spans="3:24" ht="14.25">
      <c r="C95" s="10"/>
      <c r="W95"/>
      <c r="X95"/>
    </row>
    <row r="96" spans="3:24" ht="14.25">
      <c r="C96" s="10"/>
      <c r="W96"/>
      <c r="X96"/>
    </row>
    <row r="97" spans="3:24" ht="14.25">
      <c r="C97" s="10"/>
      <c r="W97"/>
      <c r="X97"/>
    </row>
    <row r="98" spans="3:24" ht="14.25">
      <c r="C98" s="10"/>
      <c r="W98"/>
      <c r="X98"/>
    </row>
    <row r="99" spans="3:24" ht="14.25">
      <c r="C99" s="10"/>
      <c r="W99"/>
      <c r="X99"/>
    </row>
    <row r="100" spans="3:24" ht="14.25">
      <c r="C100" s="10"/>
      <c r="W100"/>
      <c r="X100"/>
    </row>
    <row r="101" spans="3:24" ht="14.25">
      <c r="C101" s="10"/>
      <c r="W101"/>
      <c r="X101"/>
    </row>
    <row r="102" spans="3:24" ht="14.25">
      <c r="C102" s="10"/>
      <c r="W102"/>
      <c r="X102"/>
    </row>
    <row r="103" spans="3:24" ht="14.25">
      <c r="C103" s="10"/>
      <c r="W103"/>
      <c r="X103"/>
    </row>
    <row r="104" spans="3:24" ht="14.25">
      <c r="C104" s="10"/>
      <c r="W104"/>
      <c r="X104"/>
    </row>
    <row r="105" spans="3:24" ht="14.25">
      <c r="C105" s="10"/>
      <c r="W105"/>
      <c r="X105"/>
    </row>
    <row r="106" spans="3:24" ht="14.25">
      <c r="C106" s="10"/>
      <c r="W106"/>
      <c r="X106"/>
    </row>
    <row r="107" spans="3:24" ht="14.25">
      <c r="C107" s="10"/>
      <c r="W107"/>
      <c r="X107"/>
    </row>
    <row r="108" spans="3:24" ht="14.25">
      <c r="C108" s="10"/>
      <c r="W108"/>
      <c r="X108"/>
    </row>
    <row r="109" spans="3:24" ht="14.25">
      <c r="C109" s="10"/>
      <c r="W109"/>
      <c r="X109"/>
    </row>
    <row r="110" spans="3:24" ht="14.25">
      <c r="C110" s="10"/>
      <c r="W110"/>
      <c r="X110"/>
    </row>
    <row r="111" spans="3:24" ht="14.25">
      <c r="C111" s="10"/>
      <c r="W111"/>
      <c r="X111"/>
    </row>
    <row r="112" spans="3:24" ht="14.25">
      <c r="C112" s="10"/>
      <c r="W112"/>
      <c r="X112"/>
    </row>
    <row r="113" spans="3:24" ht="14.25">
      <c r="C113" s="10"/>
      <c r="W113"/>
      <c r="X113"/>
    </row>
    <row r="114" spans="3:24" ht="14.25">
      <c r="C114" s="10"/>
      <c r="W114"/>
      <c r="X114"/>
    </row>
    <row r="115" spans="3:24" ht="14.25">
      <c r="C115" s="10"/>
      <c r="W115"/>
      <c r="X115"/>
    </row>
    <row r="116" spans="3:24" ht="14.25">
      <c r="C116" s="10"/>
      <c r="W116"/>
      <c r="X116"/>
    </row>
    <row r="117" spans="3:24" ht="14.25">
      <c r="C117" s="10"/>
      <c r="W117"/>
      <c r="X117"/>
    </row>
    <row r="118" spans="3:24" ht="14.25">
      <c r="C118" s="10"/>
      <c r="W118"/>
      <c r="X118"/>
    </row>
    <row r="119" spans="3:24" ht="14.25">
      <c r="C119" s="10"/>
      <c r="W119"/>
      <c r="X119"/>
    </row>
    <row r="120" spans="3:24" ht="14.25">
      <c r="C120" s="10"/>
      <c r="W120"/>
      <c r="X120"/>
    </row>
    <row r="121" spans="3:24" ht="14.25">
      <c r="C121" s="10"/>
      <c r="W121"/>
      <c r="X121"/>
    </row>
    <row r="122" spans="3:24" ht="14.25">
      <c r="C122" s="10"/>
      <c r="W122"/>
      <c r="X122"/>
    </row>
    <row r="123" spans="3:24" ht="14.25">
      <c r="C123" s="10"/>
      <c r="W123"/>
      <c r="X123"/>
    </row>
    <row r="124" spans="3:24" ht="14.25">
      <c r="C124" s="10"/>
      <c r="W124"/>
      <c r="X124"/>
    </row>
    <row r="125" spans="3:24" ht="14.25">
      <c r="C125" s="10"/>
      <c r="W125"/>
      <c r="X125"/>
    </row>
    <row r="126" spans="3:24" ht="14.25">
      <c r="C126" s="10"/>
      <c r="W126"/>
      <c r="X126"/>
    </row>
    <row r="127" spans="3:24" ht="14.25">
      <c r="C127" s="10"/>
      <c r="W127"/>
      <c r="X127"/>
    </row>
    <row r="128" spans="3:24" ht="14.25">
      <c r="C128" s="10"/>
      <c r="W128"/>
      <c r="X128"/>
    </row>
    <row r="129" spans="3:24" ht="14.25">
      <c r="C129" s="10"/>
      <c r="W129"/>
      <c r="X129"/>
    </row>
    <row r="130" spans="3:24" ht="14.25">
      <c r="C130" s="10"/>
      <c r="W130"/>
      <c r="X130"/>
    </row>
    <row r="131" spans="3:24" ht="14.25">
      <c r="C131" s="10"/>
      <c r="W131"/>
      <c r="X131"/>
    </row>
    <row r="132" spans="3:24" ht="14.25">
      <c r="C132" s="10"/>
      <c r="W132"/>
      <c r="X132"/>
    </row>
    <row r="133" spans="3:24" ht="14.25">
      <c r="C133" s="10"/>
      <c r="W133"/>
      <c r="X133"/>
    </row>
    <row r="134" spans="3:24" ht="14.25">
      <c r="C134" s="10"/>
      <c r="W134"/>
      <c r="X134"/>
    </row>
    <row r="135" spans="3:24" ht="14.25">
      <c r="C135" s="10"/>
      <c r="W135"/>
      <c r="X135"/>
    </row>
    <row r="136" spans="3:24" ht="14.25">
      <c r="C136" s="10"/>
      <c r="W136"/>
      <c r="X136"/>
    </row>
    <row r="137" spans="3:24" ht="14.25">
      <c r="C137" s="10"/>
      <c r="W137"/>
      <c r="X137"/>
    </row>
    <row r="138" spans="3:24" ht="14.25">
      <c r="C138" s="10"/>
      <c r="W138"/>
      <c r="X138"/>
    </row>
    <row r="139" spans="3:24" ht="14.25">
      <c r="C139" s="10"/>
      <c r="W139"/>
      <c r="X139"/>
    </row>
    <row r="140" spans="3:24" ht="14.25">
      <c r="C140" s="10"/>
      <c r="W140"/>
      <c r="X140"/>
    </row>
    <row r="141" spans="3:24" ht="14.25">
      <c r="C141" s="10"/>
      <c r="W141"/>
      <c r="X141"/>
    </row>
    <row r="142" spans="3:24" ht="14.25">
      <c r="C142" s="10"/>
      <c r="W142"/>
      <c r="X142"/>
    </row>
    <row r="143" spans="3:24" ht="14.25">
      <c r="C143" s="10"/>
      <c r="W143"/>
      <c r="X143"/>
    </row>
    <row r="144" spans="3:24" ht="14.25">
      <c r="C144" s="10"/>
      <c r="W144"/>
      <c r="X144"/>
    </row>
    <row r="145" spans="3:24" ht="14.25">
      <c r="C145" s="10"/>
      <c r="W145"/>
      <c r="X145"/>
    </row>
    <row r="146" spans="3:24" ht="14.25">
      <c r="C146" s="10"/>
      <c r="W146"/>
      <c r="X146"/>
    </row>
    <row r="147" spans="3:24" ht="14.25">
      <c r="C147" s="10"/>
      <c r="W147"/>
      <c r="X147"/>
    </row>
    <row r="148" spans="3:24" ht="14.25">
      <c r="C148" s="10"/>
      <c r="W148"/>
      <c r="X148"/>
    </row>
    <row r="149" spans="3:24" ht="14.25">
      <c r="C149" s="10"/>
      <c r="W149"/>
      <c r="X149"/>
    </row>
    <row r="150" spans="3:24" ht="14.25">
      <c r="C150" s="10"/>
      <c r="W150"/>
      <c r="X150"/>
    </row>
    <row r="151" spans="3:24" ht="14.25">
      <c r="C151" s="10"/>
      <c r="W151"/>
      <c r="X151"/>
    </row>
    <row r="152" spans="3:24" ht="14.25">
      <c r="C152" s="10"/>
      <c r="W152"/>
      <c r="X152"/>
    </row>
    <row r="153" spans="3:24" ht="14.25">
      <c r="C153" s="10"/>
      <c r="W153"/>
      <c r="X153"/>
    </row>
    <row r="154" spans="3:24" ht="14.25">
      <c r="C154" s="10"/>
      <c r="W154"/>
      <c r="X154"/>
    </row>
    <row r="155" spans="3:24" ht="14.25">
      <c r="C155" s="10"/>
      <c r="W155"/>
      <c r="X155"/>
    </row>
    <row r="156" spans="3:24" ht="14.25">
      <c r="C156" s="10"/>
      <c r="W156"/>
      <c r="X156"/>
    </row>
    <row r="157" spans="3:24" ht="14.25">
      <c r="C157" s="10"/>
      <c r="W157"/>
      <c r="X157"/>
    </row>
    <row r="158" spans="3:24" ht="14.25">
      <c r="C158" s="10"/>
      <c r="W158"/>
      <c r="X158"/>
    </row>
    <row r="159" spans="3:24" ht="14.25">
      <c r="C159" s="10"/>
      <c r="W159"/>
      <c r="X159"/>
    </row>
    <row r="160" spans="3:24" ht="14.25">
      <c r="C160" s="10"/>
      <c r="W160"/>
      <c r="X160"/>
    </row>
    <row r="161" spans="3:24" ht="14.25">
      <c r="C161" s="10"/>
      <c r="W161"/>
      <c r="X161"/>
    </row>
    <row r="162" spans="3:24" ht="14.25">
      <c r="C162" s="10"/>
      <c r="W162"/>
      <c r="X162"/>
    </row>
    <row r="163" spans="3:24" ht="14.25">
      <c r="C163" s="10"/>
      <c r="W163"/>
      <c r="X163"/>
    </row>
    <row r="164" spans="3:24" ht="14.25">
      <c r="C164" s="10"/>
      <c r="W164"/>
      <c r="X164"/>
    </row>
    <row r="165" spans="3:24" ht="14.25">
      <c r="C165" s="10"/>
      <c r="W165"/>
      <c r="X165"/>
    </row>
    <row r="166" spans="3:24" ht="14.25">
      <c r="C166" s="10"/>
      <c r="W166"/>
      <c r="X166"/>
    </row>
    <row r="167" spans="3:24" ht="14.25">
      <c r="C167" s="10"/>
      <c r="W167"/>
      <c r="X167"/>
    </row>
    <row r="168" spans="3:24" ht="14.25">
      <c r="C168" s="10"/>
      <c r="W168"/>
      <c r="X168"/>
    </row>
    <row r="169" spans="3:24" ht="14.25">
      <c r="C169" s="10"/>
      <c r="W169"/>
      <c r="X169"/>
    </row>
    <row r="170" spans="3:24" ht="14.25">
      <c r="C170" s="10"/>
      <c r="W170"/>
      <c r="X170"/>
    </row>
    <row r="171" spans="3:24" ht="14.25">
      <c r="C171" s="10"/>
      <c r="W171"/>
      <c r="X171"/>
    </row>
    <row r="172" spans="3:24" ht="14.25">
      <c r="C172" s="10"/>
      <c r="W172"/>
      <c r="X172"/>
    </row>
    <row r="173" spans="3:24" ht="14.25">
      <c r="C173" s="10"/>
      <c r="W173"/>
      <c r="X173"/>
    </row>
    <row r="174" spans="3:24" ht="14.25">
      <c r="C174" s="10"/>
      <c r="W174"/>
      <c r="X174"/>
    </row>
    <row r="175" spans="3:24" ht="14.25">
      <c r="C175" s="10"/>
      <c r="W175"/>
      <c r="X175"/>
    </row>
    <row r="176" spans="3:24" ht="14.25">
      <c r="C176" s="10"/>
      <c r="W176"/>
      <c r="X176"/>
    </row>
    <row r="177" spans="3:24" ht="14.25">
      <c r="C177" s="10"/>
      <c r="W177"/>
      <c r="X177"/>
    </row>
    <row r="178" spans="3:24" ht="14.25">
      <c r="C178" s="10"/>
      <c r="W178"/>
      <c r="X178"/>
    </row>
    <row r="179" spans="3:24" ht="14.25">
      <c r="C179" s="10"/>
      <c r="W179"/>
      <c r="X179"/>
    </row>
    <row r="180" spans="3:24" ht="14.25">
      <c r="C180" s="10"/>
      <c r="W180"/>
      <c r="X180"/>
    </row>
    <row r="181" spans="3:24" ht="14.25">
      <c r="C181" s="10"/>
      <c r="W181"/>
      <c r="X181"/>
    </row>
    <row r="182" spans="3:24" ht="14.25">
      <c r="C182" s="10"/>
      <c r="W182"/>
      <c r="X182"/>
    </row>
    <row r="183" spans="3:24" ht="14.25">
      <c r="C183" s="10"/>
      <c r="W183"/>
      <c r="X183"/>
    </row>
    <row r="184" spans="3:24" ht="14.25">
      <c r="C184" s="10"/>
      <c r="W184"/>
      <c r="X184"/>
    </row>
    <row r="185" spans="3:24" ht="14.25">
      <c r="C185" s="10"/>
      <c r="W185"/>
      <c r="X185"/>
    </row>
    <row r="186" spans="3:24" ht="14.25">
      <c r="C186" s="10"/>
      <c r="W186"/>
      <c r="X186"/>
    </row>
    <row r="187" spans="3:24" ht="14.25">
      <c r="C187" s="10"/>
      <c r="W187"/>
      <c r="X187"/>
    </row>
    <row r="188" spans="3:24" ht="14.25">
      <c r="C188" s="10"/>
      <c r="W188"/>
      <c r="X188"/>
    </row>
    <row r="189" spans="3:24" ht="14.25">
      <c r="C189" s="10"/>
      <c r="W189"/>
      <c r="X189"/>
    </row>
    <row r="190" spans="3:24" ht="14.25">
      <c r="C190" s="10"/>
      <c r="W190"/>
      <c r="X190"/>
    </row>
    <row r="191" spans="3:24" ht="14.25">
      <c r="C191" s="10"/>
      <c r="W191"/>
      <c r="X191"/>
    </row>
    <row r="192" spans="3:24" ht="14.25">
      <c r="C192" s="10"/>
      <c r="W192"/>
      <c r="X192"/>
    </row>
    <row r="193" spans="3:24" ht="14.25">
      <c r="C193" s="10"/>
      <c r="W193"/>
      <c r="X193"/>
    </row>
    <row r="194" spans="3:24" ht="14.25">
      <c r="C194" s="10"/>
      <c r="W194"/>
      <c r="X194"/>
    </row>
    <row r="195" spans="3:24" ht="14.25">
      <c r="C195" s="10"/>
      <c r="W195"/>
      <c r="X195"/>
    </row>
    <row r="196" spans="3:24" ht="14.25">
      <c r="C196" s="10"/>
      <c r="W196"/>
      <c r="X196"/>
    </row>
    <row r="197" spans="3:24" ht="14.25">
      <c r="C197" s="10"/>
      <c r="W197"/>
      <c r="X197"/>
    </row>
    <row r="198" spans="3:24" ht="14.25">
      <c r="C198" s="10"/>
      <c r="W198"/>
      <c r="X198"/>
    </row>
    <row r="199" spans="3:24" ht="14.25">
      <c r="C199" s="10"/>
      <c r="W199"/>
      <c r="X199"/>
    </row>
    <row r="200" spans="3:24" ht="14.25">
      <c r="C200" s="10"/>
      <c r="W200"/>
      <c r="X200"/>
    </row>
    <row r="201" spans="3:24" ht="14.25">
      <c r="C201" s="10"/>
      <c r="W201"/>
      <c r="X201"/>
    </row>
    <row r="202" spans="3:24" ht="14.25">
      <c r="C202" s="10"/>
      <c r="W202"/>
      <c r="X202"/>
    </row>
    <row r="203" spans="3:24" ht="14.25">
      <c r="C203" s="10"/>
      <c r="W203"/>
      <c r="X203"/>
    </row>
    <row r="204" spans="3:24" ht="14.25">
      <c r="C204" s="10"/>
      <c r="W204"/>
      <c r="X204"/>
    </row>
    <row r="205" spans="3:24" ht="14.25">
      <c r="C205" s="10"/>
      <c r="W205"/>
      <c r="X205"/>
    </row>
    <row r="206" spans="3:24" ht="14.25">
      <c r="C206" s="10"/>
      <c r="W206"/>
      <c r="X206"/>
    </row>
    <row r="207" spans="3:24" ht="14.25">
      <c r="C207" s="10"/>
      <c r="W207"/>
      <c r="X207"/>
    </row>
    <row r="208" spans="3:24" ht="14.25">
      <c r="C208" s="10"/>
      <c r="W208"/>
      <c r="X208"/>
    </row>
    <row r="209" spans="3:24" ht="14.25">
      <c r="C209" s="10"/>
      <c r="W209"/>
      <c r="X209"/>
    </row>
    <row r="210" spans="3:24" ht="14.25">
      <c r="C210" s="10"/>
      <c r="W210"/>
      <c r="X210"/>
    </row>
    <row r="211" spans="3:24" ht="14.25">
      <c r="C211" s="10"/>
      <c r="W211"/>
      <c r="X211"/>
    </row>
    <row r="212" spans="3:24" ht="14.25">
      <c r="C212" s="10"/>
      <c r="W212"/>
      <c r="X212"/>
    </row>
    <row r="213" spans="3:24" ht="14.25">
      <c r="C213" s="10"/>
      <c r="W213"/>
      <c r="X213"/>
    </row>
    <row r="214" spans="3:24" ht="14.25">
      <c r="C214" s="10"/>
      <c r="W214"/>
      <c r="X214"/>
    </row>
    <row r="215" spans="3:24" ht="14.25">
      <c r="C215" s="10"/>
      <c r="W215"/>
      <c r="X215"/>
    </row>
    <row r="216" spans="3:24" ht="14.25">
      <c r="C216" s="10"/>
      <c r="W216"/>
      <c r="X216"/>
    </row>
    <row r="217" spans="3:24" ht="14.25">
      <c r="C217" s="10"/>
      <c r="W217"/>
      <c r="X217"/>
    </row>
    <row r="218" spans="3:24" ht="14.25">
      <c r="C218" s="10"/>
      <c r="W218"/>
      <c r="X218"/>
    </row>
    <row r="219" spans="3:24" ht="14.25">
      <c r="C219" s="10"/>
      <c r="W219"/>
      <c r="X219"/>
    </row>
    <row r="220" spans="3:24" ht="14.25">
      <c r="C220" s="10"/>
      <c r="W220"/>
      <c r="X220"/>
    </row>
    <row r="221" spans="3:24" ht="14.25">
      <c r="C221" s="10"/>
      <c r="W221"/>
      <c r="X221"/>
    </row>
    <row r="222" spans="3:24" ht="14.25">
      <c r="C222" s="10"/>
      <c r="W222"/>
      <c r="X222"/>
    </row>
    <row r="223" spans="3:24" ht="14.25">
      <c r="C223" s="10"/>
      <c r="W223"/>
      <c r="X223"/>
    </row>
    <row r="224" spans="3:24" ht="14.25">
      <c r="C224" s="10"/>
      <c r="W224"/>
      <c r="X224"/>
    </row>
    <row r="225" spans="3:24" ht="14.25">
      <c r="C225" s="10"/>
      <c r="W225"/>
      <c r="X225"/>
    </row>
    <row r="226" spans="3:24" ht="14.25">
      <c r="C226" s="10"/>
      <c r="W226"/>
      <c r="X226"/>
    </row>
    <row r="227" spans="3:24" ht="14.25">
      <c r="C227" s="10"/>
      <c r="W227"/>
      <c r="X227"/>
    </row>
    <row r="228" spans="3:24" ht="14.25">
      <c r="C228" s="10"/>
      <c r="W228"/>
      <c r="X228"/>
    </row>
    <row r="229" spans="3:24" ht="14.25">
      <c r="C229" s="10"/>
      <c r="W229"/>
      <c r="X229"/>
    </row>
    <row r="230" spans="3:24" ht="14.25">
      <c r="C230" s="10"/>
      <c r="W230"/>
      <c r="X230"/>
    </row>
    <row r="231" spans="3:24" ht="14.25">
      <c r="C231" s="10"/>
      <c r="W231"/>
      <c r="X231"/>
    </row>
    <row r="232" spans="3:24" ht="14.25">
      <c r="C232" s="10"/>
      <c r="W232"/>
      <c r="X232"/>
    </row>
    <row r="233" spans="3:24" ht="14.25">
      <c r="C233" s="10"/>
      <c r="W233"/>
      <c r="X233"/>
    </row>
    <row r="234" spans="3:24" ht="14.25">
      <c r="C234" s="10"/>
      <c r="W234"/>
      <c r="X234"/>
    </row>
    <row r="235" spans="3:24" ht="14.25">
      <c r="C235" s="10"/>
      <c r="W235"/>
      <c r="X235"/>
    </row>
    <row r="236" spans="3:24" ht="14.25">
      <c r="C236" s="10"/>
      <c r="W236"/>
      <c r="X236"/>
    </row>
    <row r="237" spans="3:24" ht="14.25">
      <c r="C237" s="10"/>
      <c r="W237"/>
      <c r="X237"/>
    </row>
    <row r="238" spans="3:24" ht="14.25">
      <c r="C238" s="10"/>
      <c r="W238"/>
      <c r="X238"/>
    </row>
    <row r="239" spans="3:24" ht="14.25">
      <c r="C239" s="10"/>
      <c r="W239"/>
      <c r="X239"/>
    </row>
    <row r="240" spans="3:24" ht="14.25">
      <c r="C240" s="10"/>
      <c r="W240"/>
      <c r="X240"/>
    </row>
    <row r="241" spans="3:24" ht="14.25">
      <c r="C241" s="10"/>
      <c r="W241"/>
      <c r="X241"/>
    </row>
    <row r="242" spans="3:24" ht="14.25">
      <c r="C242" s="10"/>
      <c r="W242"/>
      <c r="X242"/>
    </row>
    <row r="243" spans="3:24" ht="14.25">
      <c r="C243" s="10"/>
      <c r="W243"/>
      <c r="X243"/>
    </row>
    <row r="244" spans="3:24" ht="14.25">
      <c r="C244" s="10"/>
      <c r="W244"/>
      <c r="X244"/>
    </row>
    <row r="245" spans="3:24" ht="14.25">
      <c r="C245" s="10"/>
      <c r="W245"/>
      <c r="X245"/>
    </row>
    <row r="246" spans="3:24" ht="14.25">
      <c r="C246" s="10"/>
      <c r="W246"/>
      <c r="X246"/>
    </row>
    <row r="247" spans="3:24" ht="14.25">
      <c r="C247" s="10"/>
      <c r="W247"/>
      <c r="X247"/>
    </row>
    <row r="248" spans="3:24" ht="14.25">
      <c r="C248" s="10"/>
      <c r="W248"/>
      <c r="X248"/>
    </row>
    <row r="249" spans="3:24" ht="14.25">
      <c r="C249" s="10"/>
      <c r="W249"/>
      <c r="X249"/>
    </row>
    <row r="250" spans="3:24" ht="14.25">
      <c r="C250" s="10"/>
      <c r="W250"/>
      <c r="X250"/>
    </row>
    <row r="251" spans="3:24" ht="14.25">
      <c r="C251" s="10"/>
      <c r="W251"/>
      <c r="X251"/>
    </row>
    <row r="252" spans="3:24" ht="14.25">
      <c r="C252" s="10"/>
      <c r="W252"/>
      <c r="X252"/>
    </row>
    <row r="253" spans="3:24" ht="14.25">
      <c r="C253" s="10"/>
      <c r="W253"/>
      <c r="X253"/>
    </row>
    <row r="254" spans="3:24" ht="14.25">
      <c r="C254" s="10"/>
      <c r="W254"/>
      <c r="X254"/>
    </row>
    <row r="255" spans="3:24" ht="14.25">
      <c r="C255" s="10"/>
      <c r="W255"/>
      <c r="X255"/>
    </row>
    <row r="256" spans="3:24" ht="14.25">
      <c r="C256" s="10"/>
      <c r="W256"/>
      <c r="X256"/>
    </row>
    <row r="257" spans="3:24" ht="14.25">
      <c r="C257" s="10"/>
      <c r="W257"/>
      <c r="X257"/>
    </row>
    <row r="258" spans="3:24" ht="14.25">
      <c r="C258" s="10"/>
      <c r="W258"/>
      <c r="X258"/>
    </row>
    <row r="259" spans="3:24" ht="14.25">
      <c r="C259" s="10"/>
      <c r="W259"/>
      <c r="X259"/>
    </row>
    <row r="260" spans="3:24" ht="14.25">
      <c r="C260" s="10"/>
      <c r="W260"/>
      <c r="X260"/>
    </row>
    <row r="261" spans="3:24" ht="14.25">
      <c r="C261" s="10"/>
      <c r="W261"/>
      <c r="X261"/>
    </row>
    <row r="262" spans="3:24" ht="14.25">
      <c r="C262" s="10"/>
      <c r="W262"/>
      <c r="X262"/>
    </row>
    <row r="263" spans="3:24" ht="14.25">
      <c r="C263" s="10"/>
      <c r="W263"/>
      <c r="X263"/>
    </row>
    <row r="264" spans="3:24" ht="14.25">
      <c r="C264" s="10"/>
      <c r="W264"/>
      <c r="X264"/>
    </row>
    <row r="265" spans="3:24" ht="14.25">
      <c r="C265" s="10"/>
      <c r="W265"/>
      <c r="X265"/>
    </row>
    <row r="266" spans="3:24" ht="14.25">
      <c r="C266" s="10"/>
      <c r="W266"/>
      <c r="X266"/>
    </row>
    <row r="267" spans="3:24" ht="14.25">
      <c r="C267" s="10"/>
      <c r="W267"/>
      <c r="X267"/>
    </row>
    <row r="268" spans="3:24" ht="14.25">
      <c r="C268" s="10"/>
      <c r="W268"/>
      <c r="X268"/>
    </row>
    <row r="269" spans="3:24" ht="14.25">
      <c r="C269" s="10"/>
      <c r="W269"/>
      <c r="X269"/>
    </row>
    <row r="270" spans="3:24" ht="14.25">
      <c r="C270" s="10"/>
      <c r="W270"/>
      <c r="X270"/>
    </row>
    <row r="271" spans="3:24" ht="14.25">
      <c r="C271" s="10"/>
      <c r="W271"/>
      <c r="X271"/>
    </row>
    <row r="272" spans="3:24" ht="14.25">
      <c r="C272" s="10"/>
      <c r="W272"/>
      <c r="X272"/>
    </row>
    <row r="273" spans="3:24" ht="14.25">
      <c r="C273" s="10"/>
      <c r="W273"/>
      <c r="X273"/>
    </row>
    <row r="274" spans="3:24" ht="14.25">
      <c r="C274" s="10"/>
      <c r="W274"/>
      <c r="X274"/>
    </row>
    <row r="275" spans="3:24" ht="14.25">
      <c r="C275" s="10"/>
      <c r="W275"/>
      <c r="X275"/>
    </row>
    <row r="276" spans="3:24" ht="14.25">
      <c r="C276" s="10"/>
      <c r="W276"/>
      <c r="X276"/>
    </row>
    <row r="277" spans="3:24" ht="14.25">
      <c r="C277" s="10"/>
      <c r="W277"/>
      <c r="X277"/>
    </row>
    <row r="278" spans="3:24" ht="14.25">
      <c r="C278" s="10"/>
      <c r="W278"/>
      <c r="X278"/>
    </row>
    <row r="279" spans="3:24" ht="14.25">
      <c r="C279" s="10"/>
      <c r="W279"/>
      <c r="X279"/>
    </row>
    <row r="280" spans="3:24" ht="14.25">
      <c r="C280" s="10"/>
      <c r="W280"/>
      <c r="X280"/>
    </row>
    <row r="281" spans="3:24" ht="14.25">
      <c r="C281" s="10"/>
      <c r="W281"/>
      <c r="X281"/>
    </row>
    <row r="282" spans="3:24" ht="14.25">
      <c r="C282" s="10"/>
      <c r="W282"/>
      <c r="X282"/>
    </row>
    <row r="283" spans="3:24" ht="14.25">
      <c r="C283" s="10"/>
      <c r="W283"/>
      <c r="X283"/>
    </row>
    <row r="284" spans="3:24" ht="14.25">
      <c r="C284" s="10"/>
      <c r="W284"/>
      <c r="X284"/>
    </row>
    <row r="285" spans="3:24" ht="14.25">
      <c r="C285" s="10"/>
      <c r="W285"/>
      <c r="X285"/>
    </row>
    <row r="286" spans="3:24" ht="14.25">
      <c r="C286" s="10"/>
      <c r="W286"/>
      <c r="X286"/>
    </row>
    <row r="287" spans="3:24" ht="14.25">
      <c r="C287" s="10"/>
      <c r="W287"/>
      <c r="X287"/>
    </row>
    <row r="288" spans="3:24" ht="14.25">
      <c r="C288" s="10"/>
      <c r="W288"/>
      <c r="X288"/>
    </row>
    <row r="289" spans="3:24" ht="14.25">
      <c r="C289" s="10"/>
      <c r="W289"/>
      <c r="X289"/>
    </row>
    <row r="290" spans="3:24" ht="14.25">
      <c r="C290" s="10"/>
      <c r="W290"/>
      <c r="X290"/>
    </row>
    <row r="291" spans="3:24" ht="14.25">
      <c r="C291" s="10"/>
      <c r="W291"/>
      <c r="X291"/>
    </row>
    <row r="292" spans="3:24" ht="14.25">
      <c r="C292" s="10"/>
      <c r="W292"/>
      <c r="X292"/>
    </row>
    <row r="293" spans="3:24" ht="14.25">
      <c r="C293" s="10"/>
      <c r="W293"/>
      <c r="X293"/>
    </row>
    <row r="294" spans="3:24" ht="14.25">
      <c r="C294" s="10"/>
      <c r="W294"/>
      <c r="X294"/>
    </row>
    <row r="295" spans="3:24" ht="14.25">
      <c r="C295" s="10"/>
      <c r="W295"/>
      <c r="X295"/>
    </row>
    <row r="296" spans="3:24" ht="14.25">
      <c r="C296" s="10"/>
      <c r="W296"/>
      <c r="X296"/>
    </row>
    <row r="297" spans="3:24" ht="14.25">
      <c r="C297" s="10"/>
      <c r="W297"/>
      <c r="X297"/>
    </row>
    <row r="298" spans="3:24" ht="14.25">
      <c r="C298" s="10"/>
      <c r="W298"/>
      <c r="X298"/>
    </row>
    <row r="299" spans="3:24" ht="14.25">
      <c r="C299" s="10"/>
      <c r="W299"/>
      <c r="X299"/>
    </row>
    <row r="300" spans="3:24" ht="14.25">
      <c r="C300" s="10"/>
      <c r="W300"/>
      <c r="X300"/>
    </row>
    <row r="301" spans="3:24" ht="14.25">
      <c r="C301" s="10"/>
      <c r="W301"/>
      <c r="X301"/>
    </row>
    <row r="302" spans="3:24" ht="14.25">
      <c r="C302" s="10"/>
      <c r="W302"/>
      <c r="X302"/>
    </row>
    <row r="303" spans="3:24" ht="14.25">
      <c r="C303" s="10"/>
      <c r="W303"/>
      <c r="X303"/>
    </row>
    <row r="304" spans="3:24" ht="14.25">
      <c r="C304" s="10"/>
      <c r="W304"/>
      <c r="X304"/>
    </row>
    <row r="305" spans="3:24" ht="14.25">
      <c r="C305" s="10"/>
      <c r="W305"/>
      <c r="X305"/>
    </row>
    <row r="306" spans="3:24" ht="14.25">
      <c r="C306" s="10"/>
      <c r="W306"/>
      <c r="X306"/>
    </row>
    <row r="307" spans="3:24" ht="14.25">
      <c r="C307" s="10"/>
      <c r="W307"/>
      <c r="X307"/>
    </row>
    <row r="308" spans="3:24" ht="14.25">
      <c r="C308" s="10"/>
      <c r="W308"/>
      <c r="X308"/>
    </row>
    <row r="309" spans="3:24" ht="14.25">
      <c r="C309" s="10"/>
      <c r="W309"/>
      <c r="X309"/>
    </row>
    <row r="310" spans="3:24" ht="14.25">
      <c r="C310" s="10"/>
      <c r="W310"/>
      <c r="X310"/>
    </row>
    <row r="311" spans="3:24" ht="14.25">
      <c r="C311" s="10"/>
      <c r="W311"/>
      <c r="X311"/>
    </row>
    <row r="312" spans="3:24" ht="14.25">
      <c r="C312" s="10"/>
      <c r="W312"/>
      <c r="X312"/>
    </row>
    <row r="313" spans="3:24" ht="14.25">
      <c r="C313" s="10"/>
      <c r="W313"/>
      <c r="X313"/>
    </row>
    <row r="314" spans="3:24" ht="14.25">
      <c r="C314" s="10"/>
      <c r="W314"/>
      <c r="X314"/>
    </row>
    <row r="315" spans="3:24" ht="14.25">
      <c r="C315" s="10"/>
      <c r="W315"/>
      <c r="X315"/>
    </row>
    <row r="316" spans="3:24" ht="14.25">
      <c r="C316" s="10"/>
      <c r="W316"/>
      <c r="X316"/>
    </row>
    <row r="317" spans="3:24" ht="14.25">
      <c r="C317" s="10"/>
      <c r="W317"/>
      <c r="X317"/>
    </row>
    <row r="318" spans="3:24" ht="14.25">
      <c r="C318" s="10"/>
      <c r="W318"/>
      <c r="X318"/>
    </row>
    <row r="319" spans="3:24" ht="14.25">
      <c r="C319" s="10"/>
      <c r="W319"/>
      <c r="X319"/>
    </row>
    <row r="320" spans="3:24" ht="14.25">
      <c r="C320" s="10"/>
      <c r="W320"/>
      <c r="X320"/>
    </row>
    <row r="321" spans="3:24" ht="14.25">
      <c r="C321" s="10"/>
      <c r="W321"/>
      <c r="X321"/>
    </row>
    <row r="322" spans="3:24" ht="14.25">
      <c r="C322" s="10"/>
      <c r="W322"/>
      <c r="X322"/>
    </row>
    <row r="323" spans="3:24" ht="14.25">
      <c r="C323" s="10"/>
      <c r="W323"/>
      <c r="X323"/>
    </row>
    <row r="324" spans="3:24" ht="14.25">
      <c r="C324" s="10"/>
      <c r="W324"/>
      <c r="X324"/>
    </row>
    <row r="325" spans="3:24" ht="14.25">
      <c r="C325" s="10"/>
      <c r="W325"/>
      <c r="X325"/>
    </row>
    <row r="326" spans="3:24" ht="14.25">
      <c r="C326" s="10"/>
      <c r="W326"/>
      <c r="X326"/>
    </row>
    <row r="327" spans="3:24" ht="14.25">
      <c r="C327" s="10"/>
      <c r="W327"/>
      <c r="X327"/>
    </row>
    <row r="328" spans="3:24" ht="14.25">
      <c r="C328" s="10"/>
      <c r="W328"/>
      <c r="X328"/>
    </row>
    <row r="329" spans="3:24" ht="14.25">
      <c r="C329" s="10"/>
      <c r="W329"/>
      <c r="X329"/>
    </row>
    <row r="330" spans="3:24" ht="14.25">
      <c r="C330" s="10"/>
      <c r="W330"/>
      <c r="X330"/>
    </row>
    <row r="331" spans="3:24" ht="14.25">
      <c r="C331" s="10"/>
      <c r="W331"/>
      <c r="X331"/>
    </row>
    <row r="332" spans="3:24" ht="14.25">
      <c r="C332" s="10"/>
      <c r="W332"/>
      <c r="X332"/>
    </row>
    <row r="333" spans="3:24" ht="14.25">
      <c r="C333" s="10"/>
      <c r="W333"/>
      <c r="X333"/>
    </row>
    <row r="334" spans="3:24" ht="14.25">
      <c r="C334" s="10"/>
      <c r="W334"/>
      <c r="X334"/>
    </row>
    <row r="335" spans="3:24" ht="14.25">
      <c r="C335" s="10"/>
      <c r="W335"/>
      <c r="X335"/>
    </row>
    <row r="336" spans="3:24" ht="14.25">
      <c r="C336" s="10"/>
      <c r="W336"/>
      <c r="X336"/>
    </row>
    <row r="337" spans="3:24" ht="14.25">
      <c r="C337" s="10"/>
      <c r="W337"/>
      <c r="X337"/>
    </row>
    <row r="338" spans="3:24" ht="14.25">
      <c r="C338" s="10"/>
      <c r="W338"/>
      <c r="X338"/>
    </row>
    <row r="339" spans="3:24" ht="14.25">
      <c r="C339" s="10"/>
      <c r="W339"/>
      <c r="X339"/>
    </row>
    <row r="340" spans="3:24" ht="14.25">
      <c r="C340" s="10"/>
      <c r="W340"/>
      <c r="X340"/>
    </row>
    <row r="341" spans="3:24" ht="14.25">
      <c r="C341" s="10"/>
      <c r="W341"/>
      <c r="X341"/>
    </row>
    <row r="342" spans="3:24" ht="14.25">
      <c r="C342" s="10"/>
      <c r="W342"/>
      <c r="X342"/>
    </row>
    <row r="343" spans="3:24" ht="14.25">
      <c r="C343" s="10"/>
      <c r="W343"/>
      <c r="X343"/>
    </row>
    <row r="344" spans="3:24" ht="14.25">
      <c r="C344" s="10"/>
      <c r="W344"/>
      <c r="X344"/>
    </row>
    <row r="345" spans="3:24" ht="14.25">
      <c r="C345" s="10"/>
      <c r="W345"/>
      <c r="X345"/>
    </row>
    <row r="346" spans="3:24" ht="14.25">
      <c r="C346" s="10"/>
      <c r="W346"/>
      <c r="X346"/>
    </row>
    <row r="347" spans="3:24" ht="14.25">
      <c r="C347" s="10"/>
      <c r="W347"/>
      <c r="X347"/>
    </row>
    <row r="348" spans="3:24" ht="14.25">
      <c r="C348" s="10"/>
      <c r="W348"/>
      <c r="X348"/>
    </row>
    <row r="349" spans="3:24" ht="14.25">
      <c r="C349" s="10"/>
      <c r="W349"/>
      <c r="X349"/>
    </row>
    <row r="350" spans="3:24" ht="14.25">
      <c r="C350" s="10"/>
      <c r="W350"/>
      <c r="X350"/>
    </row>
    <row r="351" spans="3:24" ht="14.25">
      <c r="C351" s="10"/>
      <c r="W351"/>
      <c r="X351"/>
    </row>
    <row r="352" spans="3:24" ht="14.25">
      <c r="C352" s="10"/>
      <c r="W352"/>
      <c r="X352"/>
    </row>
    <row r="353" spans="3:24" ht="14.25">
      <c r="C353" s="10"/>
      <c r="W353"/>
      <c r="X353"/>
    </row>
    <row r="354" spans="3:24" ht="14.25">
      <c r="C354" s="10"/>
      <c r="W354"/>
      <c r="X354"/>
    </row>
    <row r="355" spans="3:24" ht="14.25">
      <c r="C355" s="10"/>
      <c r="W355"/>
      <c r="X355"/>
    </row>
    <row r="356" spans="3:24" ht="14.25">
      <c r="C356" s="10"/>
      <c r="W356"/>
      <c r="X356"/>
    </row>
    <row r="357" spans="3:24" ht="14.25">
      <c r="C357" s="10"/>
      <c r="W357"/>
      <c r="X357"/>
    </row>
    <row r="358" spans="3:24" ht="14.25">
      <c r="C358" s="10"/>
      <c r="W358"/>
      <c r="X358"/>
    </row>
    <row r="359" spans="3:24" ht="14.25">
      <c r="C359" s="10"/>
      <c r="W359"/>
      <c r="X359"/>
    </row>
    <row r="360" spans="3:24" ht="14.25">
      <c r="C360" s="10"/>
      <c r="W360"/>
      <c r="X360"/>
    </row>
    <row r="361" spans="3:24" ht="14.25">
      <c r="C361" s="10"/>
      <c r="W361"/>
      <c r="X361"/>
    </row>
    <row r="362" spans="3:24" ht="14.25">
      <c r="C362" s="10"/>
      <c r="W362"/>
      <c r="X362"/>
    </row>
    <row r="363" spans="3:24" ht="14.25">
      <c r="C363" s="10"/>
      <c r="W363"/>
      <c r="X363"/>
    </row>
    <row r="364" spans="3:24" ht="14.25">
      <c r="C364" s="10"/>
      <c r="W364"/>
      <c r="X364"/>
    </row>
    <row r="365" spans="3:24" ht="14.25">
      <c r="C365" s="10"/>
      <c r="W365"/>
      <c r="X365"/>
    </row>
    <row r="366" spans="3:24" ht="14.25">
      <c r="C366" s="10"/>
      <c r="W366"/>
      <c r="X366"/>
    </row>
    <row r="367" spans="3:24" ht="14.25">
      <c r="C367" s="10"/>
      <c r="W367"/>
      <c r="X367"/>
    </row>
    <row r="368" spans="3:24" ht="14.25">
      <c r="C368" s="10"/>
      <c r="W368"/>
      <c r="X368"/>
    </row>
    <row r="369" spans="3:24" ht="14.25">
      <c r="C369" s="10"/>
      <c r="W369"/>
      <c r="X369"/>
    </row>
    <row r="370" spans="3:24" ht="14.25">
      <c r="C370" s="10"/>
      <c r="W370"/>
      <c r="X370"/>
    </row>
    <row r="371" spans="3:24" ht="14.25">
      <c r="C371" s="10"/>
      <c r="W371"/>
      <c r="X371"/>
    </row>
    <row r="372" spans="3:24" ht="14.25">
      <c r="C372" s="10"/>
      <c r="W372"/>
      <c r="X372"/>
    </row>
    <row r="373" spans="3:24" ht="14.25">
      <c r="C373" s="10"/>
      <c r="W373"/>
      <c r="X373"/>
    </row>
    <row r="374" spans="3:24" ht="14.25">
      <c r="C374" s="10"/>
      <c r="W374"/>
      <c r="X374"/>
    </row>
    <row r="375" spans="3:24" ht="14.25">
      <c r="C375" s="10"/>
      <c r="W375"/>
      <c r="X375"/>
    </row>
    <row r="376" spans="3:24" ht="14.25">
      <c r="C376" s="10"/>
      <c r="W376"/>
      <c r="X376"/>
    </row>
    <row r="377" spans="3:24" ht="14.25">
      <c r="C377" s="10"/>
      <c r="W377"/>
      <c r="X377"/>
    </row>
    <row r="378" spans="3:24" ht="14.25">
      <c r="C378" s="10"/>
      <c r="W378"/>
      <c r="X378"/>
    </row>
    <row r="379" spans="3:24" ht="14.25">
      <c r="C379" s="10"/>
      <c r="W379"/>
      <c r="X379"/>
    </row>
    <row r="380" spans="3:24" ht="14.25">
      <c r="C380" s="10"/>
      <c r="W380"/>
      <c r="X380"/>
    </row>
    <row r="381" spans="3:24" ht="14.25">
      <c r="C381" s="10"/>
      <c r="W381"/>
      <c r="X381"/>
    </row>
    <row r="382" spans="3:24" ht="14.25">
      <c r="C382" s="10"/>
      <c r="W382"/>
      <c r="X382"/>
    </row>
    <row r="383" spans="3:24" ht="14.25">
      <c r="C383" s="10"/>
      <c r="W383"/>
      <c r="X383"/>
    </row>
    <row r="384" spans="3:24" ht="14.25">
      <c r="C384" s="10"/>
      <c r="W384"/>
      <c r="X384"/>
    </row>
    <row r="385" spans="3:24" ht="14.25">
      <c r="C385" s="10"/>
      <c r="W385"/>
      <c r="X385"/>
    </row>
    <row r="386" spans="3:24" ht="14.25">
      <c r="C386" s="10"/>
      <c r="W386"/>
      <c r="X386"/>
    </row>
    <row r="387" spans="3:24" ht="14.25">
      <c r="C387" s="10"/>
      <c r="W387"/>
      <c r="X387"/>
    </row>
    <row r="388" spans="3:24" ht="14.25">
      <c r="C388" s="10"/>
      <c r="W388"/>
      <c r="X388"/>
    </row>
    <row r="389" spans="3:24" ht="14.25">
      <c r="C389" s="10"/>
      <c r="W389"/>
      <c r="X389"/>
    </row>
    <row r="390" spans="3:24" ht="14.25">
      <c r="C390" s="10"/>
      <c r="W390"/>
      <c r="X390"/>
    </row>
    <row r="391" spans="3:24" ht="14.25">
      <c r="C391" s="10"/>
      <c r="W391"/>
      <c r="X391"/>
    </row>
    <row r="392" spans="3:24" ht="14.25">
      <c r="C392" s="10"/>
      <c r="W392"/>
      <c r="X392"/>
    </row>
    <row r="393" spans="3:24" ht="14.25">
      <c r="C393" s="10"/>
      <c r="W393"/>
      <c r="X393"/>
    </row>
    <row r="394" spans="3:24" ht="14.25">
      <c r="C394" s="10"/>
      <c r="W394"/>
      <c r="X394"/>
    </row>
    <row r="395" spans="3:24" ht="14.25">
      <c r="C395" s="10"/>
      <c r="W395"/>
      <c r="X395"/>
    </row>
    <row r="396" spans="3:24" ht="14.25">
      <c r="C396" s="10"/>
      <c r="W396"/>
      <c r="X396"/>
    </row>
    <row r="397" spans="3:24" ht="14.25">
      <c r="C397" s="10"/>
      <c r="W397"/>
      <c r="X397"/>
    </row>
    <row r="398" spans="3:24" ht="14.25">
      <c r="C398" s="10"/>
      <c r="W398"/>
      <c r="X398"/>
    </row>
    <row r="399" spans="3:24" ht="14.25">
      <c r="C399" s="10"/>
      <c r="W399"/>
      <c r="X399"/>
    </row>
    <row r="400" spans="3:24" ht="14.25">
      <c r="C400" s="10"/>
      <c r="W400"/>
      <c r="X400"/>
    </row>
    <row r="401" spans="3:24" ht="14.25">
      <c r="C401" s="10"/>
      <c r="W401"/>
      <c r="X401"/>
    </row>
    <row r="402" spans="3:24" ht="14.25">
      <c r="C402" s="10"/>
      <c r="W402"/>
      <c r="X402"/>
    </row>
    <row r="403" spans="3:24" ht="14.25">
      <c r="C403" s="10"/>
      <c r="W403"/>
      <c r="X403"/>
    </row>
    <row r="404" spans="3:24" ht="14.25">
      <c r="C404" s="10"/>
      <c r="W404"/>
      <c r="X404"/>
    </row>
    <row r="405" spans="3:24" ht="14.25">
      <c r="C405" s="10"/>
      <c r="W405"/>
      <c r="X405"/>
    </row>
    <row r="406" spans="3:24" ht="14.25">
      <c r="C406" s="10"/>
      <c r="W406"/>
      <c r="X406"/>
    </row>
    <row r="407" spans="3:24" ht="14.25">
      <c r="C407" s="10"/>
      <c r="W407"/>
      <c r="X407"/>
    </row>
    <row r="408" spans="3:24" ht="14.25">
      <c r="C408" s="10"/>
      <c r="W408"/>
      <c r="X408"/>
    </row>
    <row r="409" spans="3:24" ht="14.25">
      <c r="C409" s="10"/>
      <c r="W409"/>
      <c r="X409"/>
    </row>
    <row r="410" spans="3:24" ht="14.25">
      <c r="C410" s="10"/>
      <c r="W410"/>
      <c r="X410"/>
    </row>
    <row r="411" spans="3:24" ht="14.25">
      <c r="C411" s="10"/>
      <c r="W411"/>
      <c r="X411"/>
    </row>
    <row r="412" spans="3:24" ht="14.25">
      <c r="C412" s="10"/>
      <c r="W412"/>
      <c r="X412"/>
    </row>
    <row r="413" spans="3:24" ht="14.25">
      <c r="C413" s="10"/>
      <c r="W413"/>
      <c r="X413"/>
    </row>
    <row r="414" spans="3:24" ht="14.25">
      <c r="C414" s="10"/>
      <c r="W414"/>
      <c r="X414"/>
    </row>
    <row r="415" spans="3:24" ht="14.25">
      <c r="C415" s="10"/>
      <c r="W415"/>
      <c r="X415"/>
    </row>
    <row r="416" spans="3:24" ht="14.25">
      <c r="C416" s="10"/>
      <c r="W416"/>
      <c r="X416"/>
    </row>
    <row r="417" spans="3:24" ht="14.25">
      <c r="C417" s="10"/>
      <c r="W417"/>
      <c r="X417"/>
    </row>
    <row r="418" spans="3:24" ht="14.25">
      <c r="C418" s="10"/>
      <c r="W418"/>
      <c r="X418"/>
    </row>
    <row r="419" spans="3:24" ht="14.25">
      <c r="C419" s="10"/>
      <c r="W419"/>
      <c r="X419"/>
    </row>
    <row r="420" spans="3:24" ht="14.25">
      <c r="C420" s="10"/>
      <c r="W420"/>
      <c r="X420"/>
    </row>
    <row r="421" spans="3:24" ht="14.25">
      <c r="C421" s="10"/>
      <c r="W421"/>
      <c r="X421"/>
    </row>
    <row r="422" spans="3:24" ht="14.25">
      <c r="C422" s="10"/>
      <c r="W422"/>
      <c r="X422"/>
    </row>
    <row r="423" spans="3:24" ht="14.25">
      <c r="C423" s="10"/>
      <c r="W423"/>
      <c r="X423"/>
    </row>
    <row r="424" spans="3:24" ht="14.25">
      <c r="C424" s="10"/>
      <c r="W424"/>
      <c r="X424"/>
    </row>
    <row r="425" spans="3:24" ht="14.25">
      <c r="C425" s="10"/>
      <c r="W425"/>
      <c r="X425"/>
    </row>
    <row r="426" spans="3:24" ht="14.25">
      <c r="C426" s="10"/>
      <c r="W426"/>
      <c r="X426"/>
    </row>
    <row r="427" spans="3:24" ht="14.25">
      <c r="C427" s="10"/>
      <c r="W427"/>
      <c r="X427"/>
    </row>
    <row r="428" spans="3:24" ht="14.25">
      <c r="C428" s="10"/>
      <c r="W428"/>
      <c r="X428"/>
    </row>
    <row r="429" spans="3:24" ht="14.25">
      <c r="C429" s="10"/>
      <c r="W429"/>
      <c r="X429"/>
    </row>
    <row r="430" spans="3:24" ht="14.25">
      <c r="C430" s="10"/>
      <c r="W430"/>
      <c r="X430"/>
    </row>
    <row r="431" spans="3:24" ht="14.25">
      <c r="C431" s="10"/>
      <c r="W431"/>
      <c r="X431"/>
    </row>
    <row r="432" spans="3:24" ht="14.25">
      <c r="C432" s="10"/>
      <c r="W432"/>
      <c r="X432"/>
    </row>
    <row r="433" spans="3:24" ht="14.25">
      <c r="C433" s="10"/>
      <c r="W433"/>
      <c r="X433"/>
    </row>
    <row r="434" spans="3:24" ht="14.25">
      <c r="C434" s="10"/>
      <c r="W434"/>
      <c r="X434"/>
    </row>
    <row r="435" spans="3:24" ht="14.25">
      <c r="C435" s="10"/>
      <c r="W435"/>
      <c r="X435"/>
    </row>
    <row r="436" spans="3:24" ht="14.25">
      <c r="C436" s="10"/>
      <c r="W436"/>
      <c r="X436"/>
    </row>
    <row r="437" spans="3:24" ht="14.25">
      <c r="C437" s="10"/>
      <c r="W437"/>
      <c r="X437"/>
    </row>
    <row r="438" spans="3:24" ht="14.25">
      <c r="C438" s="10"/>
      <c r="W438"/>
      <c r="X438"/>
    </row>
    <row r="439" spans="3:24" ht="14.25">
      <c r="C439" s="10"/>
      <c r="W439"/>
      <c r="X439"/>
    </row>
    <row r="440" spans="3:24" ht="14.25">
      <c r="C440" s="10"/>
      <c r="W440"/>
      <c r="X440"/>
    </row>
    <row r="441" spans="3:24" ht="14.25">
      <c r="C441" s="10"/>
      <c r="W441"/>
      <c r="X441"/>
    </row>
    <row r="442" spans="3:24" ht="14.25">
      <c r="C442" s="10"/>
      <c r="W442"/>
      <c r="X442"/>
    </row>
    <row r="443" spans="3:24" ht="14.25">
      <c r="C443" s="10"/>
      <c r="W443"/>
      <c r="X443"/>
    </row>
    <row r="444" spans="3:24" ht="14.25">
      <c r="C444" s="10"/>
      <c r="W444"/>
      <c r="X444"/>
    </row>
    <row r="445" spans="3:24" ht="14.25">
      <c r="C445" s="10"/>
      <c r="W445"/>
      <c r="X445"/>
    </row>
    <row r="446" spans="3:24" ht="14.25">
      <c r="C446" s="10"/>
      <c r="W446"/>
      <c r="X446"/>
    </row>
    <row r="447" spans="3:24" ht="14.25">
      <c r="C447" s="10"/>
      <c r="W447"/>
      <c r="X447"/>
    </row>
    <row r="448" spans="3:24" ht="14.25">
      <c r="C448" s="10"/>
      <c r="W448"/>
      <c r="X448"/>
    </row>
    <row r="449" spans="3:24" ht="14.25">
      <c r="C449" s="10"/>
      <c r="W449"/>
      <c r="X449"/>
    </row>
    <row r="450" spans="3:24" ht="14.25">
      <c r="C450" s="10"/>
      <c r="W450"/>
      <c r="X450"/>
    </row>
    <row r="451" spans="3:24" ht="14.25">
      <c r="C451" s="10"/>
      <c r="W451"/>
      <c r="X451"/>
    </row>
    <row r="452" spans="3:24" ht="14.25">
      <c r="C452" s="10"/>
      <c r="W452"/>
      <c r="X452"/>
    </row>
    <row r="453" spans="3:24" ht="14.25">
      <c r="C453" s="10"/>
      <c r="W453"/>
      <c r="X453"/>
    </row>
    <row r="454" spans="3:24" ht="14.25">
      <c r="C454" s="10"/>
      <c r="W454"/>
      <c r="X454"/>
    </row>
    <row r="455" spans="3:24" ht="14.25">
      <c r="C455" s="10"/>
      <c r="W455"/>
      <c r="X455"/>
    </row>
    <row r="456" spans="3:24" ht="14.25">
      <c r="C456" s="10"/>
      <c r="W456"/>
      <c r="X456"/>
    </row>
    <row r="457" spans="3:24" ht="14.25">
      <c r="C457" s="10"/>
      <c r="W457"/>
      <c r="X457"/>
    </row>
    <row r="458" spans="3:24" ht="14.25">
      <c r="C458" s="10"/>
      <c r="W458"/>
      <c r="X458"/>
    </row>
    <row r="459" spans="3:24" ht="14.25">
      <c r="C459" s="10"/>
      <c r="W459"/>
      <c r="X459"/>
    </row>
    <row r="460" spans="3:24" ht="14.25">
      <c r="C460" s="10"/>
      <c r="W460"/>
      <c r="X460"/>
    </row>
    <row r="461" spans="3:24" ht="14.25">
      <c r="C461" s="10"/>
      <c r="W461"/>
      <c r="X461"/>
    </row>
    <row r="462" spans="3:24" ht="14.25">
      <c r="C462" s="10"/>
      <c r="W462"/>
      <c r="X462"/>
    </row>
    <row r="463" spans="3:24" ht="14.25">
      <c r="C463" s="10"/>
      <c r="W463"/>
      <c r="X463"/>
    </row>
    <row r="464" spans="3:24" ht="14.25">
      <c r="C464" s="10"/>
      <c r="W464"/>
      <c r="X464"/>
    </row>
    <row r="465" spans="3:24" ht="14.25">
      <c r="C465" s="10"/>
      <c r="W465"/>
      <c r="X465"/>
    </row>
    <row r="466" spans="3:24" ht="14.25">
      <c r="C466" s="10"/>
      <c r="W466"/>
      <c r="X466"/>
    </row>
    <row r="467" spans="3:24" ht="14.25">
      <c r="C467" s="10"/>
      <c r="W467"/>
      <c r="X467"/>
    </row>
    <row r="468" spans="3:24" ht="14.25">
      <c r="C468" s="10"/>
      <c r="W468"/>
      <c r="X468"/>
    </row>
    <row r="469" spans="3:24" ht="14.25">
      <c r="C469" s="10"/>
      <c r="W469"/>
      <c r="X469"/>
    </row>
    <row r="470" spans="3:24" ht="14.25">
      <c r="C470" s="10"/>
      <c r="W470"/>
      <c r="X470"/>
    </row>
    <row r="471" spans="3:24" ht="14.25">
      <c r="C471" s="10"/>
      <c r="W471"/>
      <c r="X471"/>
    </row>
    <row r="472" spans="3:24" ht="14.25">
      <c r="C472" s="10"/>
      <c r="W472"/>
      <c r="X472"/>
    </row>
    <row r="473" spans="3:24" ht="14.25">
      <c r="C473" s="10"/>
      <c r="W473"/>
      <c r="X473"/>
    </row>
    <row r="474" spans="3:24" ht="14.25">
      <c r="C474" s="10"/>
      <c r="W474"/>
      <c r="X474"/>
    </row>
    <row r="475" spans="3:24" ht="14.25">
      <c r="C475" s="10"/>
      <c r="W475"/>
      <c r="X475"/>
    </row>
    <row r="476" spans="3:24" ht="14.25">
      <c r="C476" s="10"/>
      <c r="W476"/>
      <c r="X476"/>
    </row>
    <row r="477" spans="3:24" ht="14.25">
      <c r="C477" s="10"/>
      <c r="W477"/>
      <c r="X477"/>
    </row>
    <row r="478" spans="3:24" ht="14.25">
      <c r="C478" s="10"/>
      <c r="W478"/>
      <c r="X478"/>
    </row>
    <row r="479" spans="3:24" ht="14.25">
      <c r="C479" s="10"/>
      <c r="W479"/>
      <c r="X479"/>
    </row>
    <row r="480" spans="3:24" ht="14.25">
      <c r="C480" s="10"/>
      <c r="W480"/>
      <c r="X480"/>
    </row>
    <row r="481" spans="3:24" ht="14.25">
      <c r="C481" s="10"/>
      <c r="W481"/>
      <c r="X481"/>
    </row>
    <row r="482" spans="3:24" ht="14.25">
      <c r="C482" s="10"/>
      <c r="W482"/>
      <c r="X482"/>
    </row>
    <row r="483" spans="3:24" ht="14.25">
      <c r="C483" s="10"/>
      <c r="W483"/>
      <c r="X483"/>
    </row>
    <row r="484" spans="3:24" ht="14.25">
      <c r="C484" s="10"/>
      <c r="W484"/>
      <c r="X484"/>
    </row>
    <row r="485" spans="3:24" ht="14.25">
      <c r="C485" s="10"/>
      <c r="W485"/>
      <c r="X485"/>
    </row>
    <row r="486" spans="3:24" ht="14.25">
      <c r="C486" s="10"/>
      <c r="W486"/>
      <c r="X486"/>
    </row>
    <row r="487" spans="3:24" ht="14.25">
      <c r="C487" s="10"/>
      <c r="W487"/>
      <c r="X487"/>
    </row>
    <row r="488" spans="3:24" ht="14.25">
      <c r="C488" s="10"/>
      <c r="W488"/>
      <c r="X488"/>
    </row>
    <row r="489" spans="3:24" ht="14.25">
      <c r="C489" s="10"/>
      <c r="W489"/>
      <c r="X489"/>
    </row>
    <row r="490" spans="3:24" ht="14.25">
      <c r="C490" s="10"/>
      <c r="W490"/>
      <c r="X490"/>
    </row>
    <row r="491" spans="3:24" ht="14.25">
      <c r="C491" s="10"/>
      <c r="W491"/>
      <c r="X491"/>
    </row>
    <row r="492" spans="3:24" ht="14.25">
      <c r="C492" s="10"/>
      <c r="W492"/>
      <c r="X492"/>
    </row>
    <row r="493" spans="3:24" ht="14.25">
      <c r="C493" s="10"/>
      <c r="W493"/>
      <c r="X493"/>
    </row>
    <row r="494" spans="3:24" ht="14.25">
      <c r="C494" s="10"/>
      <c r="W494"/>
      <c r="X494"/>
    </row>
    <row r="495" spans="3:24" ht="14.25">
      <c r="C495" s="10"/>
      <c r="W495"/>
      <c r="X495"/>
    </row>
    <row r="496" spans="3:24" ht="14.25">
      <c r="C496" s="10"/>
      <c r="W496"/>
      <c r="X496"/>
    </row>
    <row r="497" spans="3:24" ht="14.25">
      <c r="C497" s="10"/>
      <c r="W497"/>
      <c r="X497"/>
    </row>
    <row r="498" spans="3:24" ht="14.25">
      <c r="C498" s="10"/>
      <c r="W498"/>
      <c r="X498"/>
    </row>
    <row r="499" spans="3:24" ht="14.25">
      <c r="C499" s="10"/>
      <c r="W499"/>
      <c r="X499"/>
    </row>
    <row r="500" spans="3:24" ht="14.25">
      <c r="C500" s="10"/>
      <c r="W500"/>
      <c r="X500"/>
    </row>
    <row r="501" spans="3:24" ht="14.25">
      <c r="C501" s="10"/>
      <c r="W501"/>
      <c r="X501"/>
    </row>
    <row r="502" spans="3:24" ht="14.25">
      <c r="C502" s="10"/>
      <c r="W502"/>
      <c r="X502"/>
    </row>
    <row r="503" spans="3:24" ht="14.25">
      <c r="C503" s="10"/>
      <c r="W503"/>
      <c r="X503"/>
    </row>
    <row r="504" spans="3:24" ht="14.25">
      <c r="C504" s="10"/>
      <c r="W504"/>
      <c r="X504"/>
    </row>
    <row r="505" spans="3:24" ht="14.25">
      <c r="C505" s="10"/>
      <c r="W505"/>
      <c r="X505"/>
    </row>
    <row r="506" spans="3:24" ht="14.25">
      <c r="C506" s="10"/>
      <c r="W506"/>
      <c r="X506"/>
    </row>
    <row r="507" spans="3:24" ht="14.25">
      <c r="C507" s="10"/>
      <c r="W507"/>
      <c r="X507"/>
    </row>
    <row r="508" spans="3:24" ht="14.25">
      <c r="C508" s="10"/>
      <c r="W508"/>
      <c r="X508"/>
    </row>
    <row r="509" spans="3:24" ht="14.25">
      <c r="C509" s="10"/>
      <c r="W509"/>
      <c r="X509"/>
    </row>
    <row r="510" spans="3:24" ht="14.25">
      <c r="C510" s="10"/>
      <c r="W510"/>
      <c r="X510"/>
    </row>
    <row r="511" spans="3:24" ht="14.25">
      <c r="C511" s="10"/>
      <c r="W511"/>
      <c r="X511"/>
    </row>
    <row r="512" spans="3:24" ht="14.25">
      <c r="C512" s="10"/>
      <c r="W512"/>
      <c r="X512"/>
    </row>
    <row r="513" spans="3:24" ht="14.25">
      <c r="C513" s="10"/>
      <c r="W513"/>
      <c r="X513"/>
    </row>
    <row r="514" spans="3:24" ht="14.25">
      <c r="C514" s="10"/>
      <c r="W514"/>
      <c r="X514"/>
    </row>
    <row r="515" spans="3:24" ht="14.25">
      <c r="C515" s="10"/>
      <c r="W515"/>
      <c r="X515"/>
    </row>
    <row r="516" spans="3:24" ht="14.25">
      <c r="C516" s="10"/>
      <c r="W516"/>
      <c r="X516"/>
    </row>
    <row r="517" spans="3:24" ht="14.25">
      <c r="C517" s="10"/>
      <c r="W517"/>
      <c r="X517"/>
    </row>
    <row r="518" spans="3:24" ht="14.25">
      <c r="C518" s="10"/>
      <c r="W518"/>
      <c r="X518"/>
    </row>
    <row r="519" spans="3:24" ht="14.25">
      <c r="C519" s="10"/>
      <c r="W519"/>
      <c r="X519"/>
    </row>
    <row r="520" spans="3:24" ht="14.25">
      <c r="C520" s="10"/>
      <c r="W520"/>
      <c r="X520"/>
    </row>
    <row r="521" spans="3:24" ht="14.25">
      <c r="C521" s="10"/>
      <c r="W521"/>
      <c r="X521"/>
    </row>
    <row r="522" spans="3:24" ht="14.25">
      <c r="C522" s="10"/>
      <c r="W522"/>
      <c r="X522"/>
    </row>
    <row r="523" spans="3:24" ht="14.25">
      <c r="C523" s="10"/>
      <c r="W523"/>
      <c r="X523"/>
    </row>
    <row r="524" spans="3:24" ht="14.25">
      <c r="C524" s="10"/>
      <c r="W524"/>
      <c r="X524"/>
    </row>
    <row r="525" spans="3:24" ht="14.25">
      <c r="C525" s="10"/>
      <c r="W525"/>
      <c r="X525"/>
    </row>
    <row r="526" spans="3:24" ht="14.25">
      <c r="C526" s="10"/>
      <c r="W526"/>
      <c r="X526"/>
    </row>
    <row r="527" spans="3:24" ht="14.25">
      <c r="C527" s="10"/>
      <c r="W527"/>
      <c r="X527"/>
    </row>
    <row r="528" spans="3:24" ht="14.25">
      <c r="C528" s="10"/>
      <c r="W528"/>
      <c r="X528"/>
    </row>
    <row r="529" spans="3:24" ht="14.25">
      <c r="C529" s="10"/>
      <c r="W529"/>
      <c r="X529"/>
    </row>
    <row r="530" spans="3:24" ht="14.25">
      <c r="C530" s="10"/>
      <c r="W530"/>
      <c r="X530"/>
    </row>
    <row r="531" spans="3:24" ht="14.25">
      <c r="C531" s="10"/>
      <c r="W531"/>
      <c r="X531"/>
    </row>
    <row r="532" spans="3:24" ht="14.25">
      <c r="C532" s="10"/>
      <c r="W532"/>
      <c r="X532"/>
    </row>
    <row r="533" spans="3:24" ht="14.25">
      <c r="C533" s="10"/>
      <c r="W533"/>
      <c r="X533"/>
    </row>
    <row r="534" spans="3:24" ht="14.25">
      <c r="C534" s="10"/>
      <c r="W534"/>
      <c r="X534"/>
    </row>
    <row r="535" spans="3:24" ht="14.25">
      <c r="C535" s="10"/>
      <c r="W535"/>
      <c r="X535"/>
    </row>
    <row r="536" spans="3:24" ht="14.25">
      <c r="C536" s="10"/>
      <c r="W536"/>
      <c r="X536"/>
    </row>
    <row r="537" spans="3:24" ht="14.25">
      <c r="C537" s="10"/>
      <c r="W537"/>
      <c r="X537"/>
    </row>
    <row r="538" spans="3:24" ht="14.25">
      <c r="C538" s="10"/>
      <c r="W538"/>
      <c r="X538"/>
    </row>
    <row r="539" spans="3:24" ht="14.25">
      <c r="C539" s="10"/>
      <c r="W539"/>
      <c r="X539"/>
    </row>
    <row r="540" spans="3:24" ht="14.25">
      <c r="C540" s="10"/>
      <c r="W540"/>
      <c r="X540"/>
    </row>
    <row r="541" spans="3:24" ht="14.25">
      <c r="C541" s="10"/>
      <c r="W541"/>
      <c r="X541"/>
    </row>
    <row r="542" spans="3:24" ht="14.25">
      <c r="C542" s="10"/>
      <c r="W542"/>
      <c r="X542"/>
    </row>
    <row r="543" spans="3:24" ht="14.25">
      <c r="C543" s="10"/>
      <c r="W543"/>
      <c r="X543"/>
    </row>
    <row r="544" spans="3:24" ht="14.25">
      <c r="C544" s="10"/>
      <c r="W544"/>
      <c r="X544"/>
    </row>
    <row r="545" spans="3:24" ht="14.25">
      <c r="C545" s="10"/>
      <c r="W545"/>
      <c r="X545"/>
    </row>
    <row r="546" spans="3:24" ht="14.25">
      <c r="C546" s="10"/>
      <c r="W546"/>
      <c r="X546"/>
    </row>
    <row r="547" spans="3:24" ht="14.25">
      <c r="C547" s="10"/>
      <c r="W547"/>
      <c r="X547"/>
    </row>
    <row r="548" spans="3:24" ht="14.25">
      <c r="C548" s="10"/>
      <c r="W548"/>
      <c r="X548"/>
    </row>
    <row r="549" spans="3:24" ht="14.25">
      <c r="C549" s="10"/>
      <c r="W549"/>
      <c r="X549"/>
    </row>
    <row r="550" spans="3:24" ht="14.25">
      <c r="C550" s="10"/>
      <c r="W550"/>
      <c r="X550"/>
    </row>
    <row r="551" spans="3:24" ht="14.25">
      <c r="C551" s="10"/>
      <c r="W551"/>
      <c r="X551"/>
    </row>
    <row r="552" spans="3:24" ht="14.25">
      <c r="C552" s="10"/>
      <c r="W552"/>
      <c r="X552"/>
    </row>
    <row r="553" spans="3:24" ht="14.25">
      <c r="C553" s="10"/>
      <c r="W553"/>
      <c r="X553"/>
    </row>
    <row r="554" spans="3:24" ht="14.25">
      <c r="C554" s="10"/>
      <c r="W554"/>
      <c r="X554"/>
    </row>
    <row r="555" spans="3:24" ht="14.25">
      <c r="C555" s="10"/>
      <c r="W555"/>
      <c r="X555"/>
    </row>
    <row r="556" spans="3:24" ht="14.25">
      <c r="C556" s="10"/>
      <c r="W556"/>
      <c r="X556"/>
    </row>
    <row r="557" spans="3:24" ht="14.25">
      <c r="C557" s="10"/>
      <c r="W557"/>
      <c r="X557"/>
    </row>
    <row r="558" spans="3:24" ht="14.25">
      <c r="C558" s="10"/>
      <c r="W558"/>
      <c r="X558"/>
    </row>
    <row r="559" spans="3:24" ht="14.25">
      <c r="C559" s="10"/>
      <c r="W559"/>
      <c r="X559"/>
    </row>
    <row r="560" spans="3:24" ht="14.25">
      <c r="C560" s="10"/>
      <c r="W560"/>
      <c r="X560"/>
    </row>
    <row r="561" spans="3:24" ht="14.25">
      <c r="C561" s="10"/>
      <c r="W561"/>
      <c r="X561"/>
    </row>
    <row r="562" spans="3:24" ht="14.25">
      <c r="C562" s="10"/>
      <c r="W562"/>
      <c r="X562"/>
    </row>
    <row r="563" spans="3:24" ht="14.25">
      <c r="C563" s="10"/>
      <c r="W563"/>
      <c r="X563"/>
    </row>
    <row r="564" spans="3:24" ht="14.25">
      <c r="C564" s="10"/>
      <c r="W564"/>
      <c r="X564"/>
    </row>
    <row r="565" spans="3:24" ht="14.25">
      <c r="C565" s="10"/>
      <c r="W565"/>
      <c r="X565"/>
    </row>
    <row r="566" spans="3:24" ht="14.25">
      <c r="C566" s="10"/>
      <c r="W566"/>
      <c r="X566"/>
    </row>
    <row r="567" spans="3:24" ht="14.25">
      <c r="C567" s="10"/>
      <c r="W567"/>
      <c r="X567"/>
    </row>
    <row r="568" spans="3:24" ht="14.25">
      <c r="C568" s="10"/>
      <c r="W568"/>
      <c r="X568"/>
    </row>
    <row r="569" spans="3:24" ht="14.25">
      <c r="C569" s="10"/>
      <c r="W569"/>
      <c r="X569"/>
    </row>
    <row r="570" spans="3:24" ht="14.25">
      <c r="C570" s="10"/>
      <c r="W570"/>
      <c r="X570"/>
    </row>
    <row r="571" spans="3:24" ht="14.25">
      <c r="C571" s="10"/>
      <c r="W571"/>
      <c r="X571"/>
    </row>
    <row r="572" spans="3:24" ht="14.25">
      <c r="C572" s="10"/>
      <c r="W572"/>
      <c r="X572"/>
    </row>
    <row r="573" spans="3:24" ht="14.25">
      <c r="C573" s="10"/>
      <c r="W573"/>
      <c r="X573"/>
    </row>
    <row r="574" spans="3:24" ht="14.25">
      <c r="C574" s="10"/>
      <c r="W574"/>
      <c r="X574"/>
    </row>
    <row r="575" spans="3:24" ht="14.25">
      <c r="C575" s="10"/>
      <c r="W575"/>
      <c r="X575"/>
    </row>
    <row r="576" spans="3:24" ht="14.25">
      <c r="C576" s="10"/>
      <c r="W576"/>
      <c r="X576"/>
    </row>
    <row r="577" spans="3:24" ht="14.25">
      <c r="C577" s="10"/>
      <c r="W577"/>
      <c r="X577"/>
    </row>
    <row r="578" spans="3:24" ht="14.25">
      <c r="C578" s="10"/>
      <c r="W578"/>
      <c r="X578"/>
    </row>
    <row r="579" spans="3:24" ht="14.25">
      <c r="C579" s="10"/>
      <c r="W579"/>
      <c r="X579"/>
    </row>
    <row r="580" spans="3:24" ht="14.25">
      <c r="C580" s="10"/>
      <c r="W580"/>
      <c r="X580"/>
    </row>
    <row r="581" spans="3:24" ht="14.25">
      <c r="C581" s="10"/>
      <c r="W581"/>
      <c r="X581"/>
    </row>
    <row r="582" spans="3:24" ht="14.25">
      <c r="C582" s="10"/>
      <c r="W582"/>
      <c r="X582"/>
    </row>
    <row r="583" spans="3:24" ht="14.25">
      <c r="C583" s="10"/>
      <c r="W583"/>
      <c r="X583"/>
    </row>
    <row r="584" spans="3:24" ht="14.25">
      <c r="C584" s="10"/>
      <c r="W584"/>
      <c r="X584"/>
    </row>
    <row r="585" spans="3:24" ht="14.25">
      <c r="C585" s="10"/>
      <c r="W585"/>
      <c r="X585"/>
    </row>
    <row r="586" spans="3:24" ht="14.25">
      <c r="C586" s="10"/>
      <c r="W586"/>
      <c r="X586"/>
    </row>
    <row r="587" spans="3:24" ht="14.25">
      <c r="C587" s="10"/>
      <c r="W587"/>
      <c r="X587"/>
    </row>
    <row r="588" spans="3:24" ht="14.25">
      <c r="C588" s="10"/>
      <c r="W588"/>
      <c r="X588"/>
    </row>
    <row r="589" spans="3:24" ht="14.25">
      <c r="C589" s="10"/>
      <c r="W589"/>
      <c r="X589"/>
    </row>
    <row r="590" spans="3:24" ht="14.25">
      <c r="C590" s="10"/>
      <c r="W590"/>
      <c r="X590"/>
    </row>
    <row r="591" spans="3:24" ht="14.25">
      <c r="C591" s="10"/>
      <c r="W591"/>
      <c r="X591"/>
    </row>
    <row r="592" spans="3:24" ht="14.25">
      <c r="C592" s="10"/>
      <c r="W592"/>
      <c r="X592"/>
    </row>
    <row r="593" spans="3:24" ht="14.25">
      <c r="C593" s="10"/>
      <c r="W593"/>
      <c r="X593"/>
    </row>
    <row r="594" spans="3:24" ht="14.25">
      <c r="C594" s="10"/>
      <c r="W594"/>
      <c r="X594"/>
    </row>
    <row r="595" spans="3:24" ht="14.25">
      <c r="C595" s="10"/>
      <c r="W595"/>
      <c r="X595"/>
    </row>
    <row r="596" spans="3:24" ht="14.25">
      <c r="C596" s="10"/>
      <c r="W596"/>
      <c r="X596"/>
    </row>
    <row r="597" spans="3:24" ht="14.25">
      <c r="C597" s="10"/>
      <c r="W597"/>
      <c r="X597"/>
    </row>
    <row r="598" spans="3:24" ht="14.25">
      <c r="C598" s="10"/>
      <c r="W598"/>
      <c r="X598"/>
    </row>
    <row r="599" spans="3:24" ht="14.25">
      <c r="C599" s="10"/>
      <c r="W599"/>
      <c r="X599"/>
    </row>
    <row r="600" spans="3:24" ht="14.25">
      <c r="C600" s="10"/>
      <c r="W600"/>
      <c r="X600"/>
    </row>
    <row r="601" spans="3:24" ht="14.25">
      <c r="C601" s="10"/>
      <c r="W601"/>
      <c r="X601"/>
    </row>
    <row r="602" spans="3:24" ht="14.25">
      <c r="C602" s="10"/>
      <c r="W602"/>
      <c r="X602"/>
    </row>
    <row r="603" spans="3:24" ht="14.25">
      <c r="C603" s="10"/>
      <c r="W603"/>
      <c r="X603"/>
    </row>
    <row r="604" spans="3:24" ht="14.25">
      <c r="C604" s="10"/>
      <c r="W604"/>
      <c r="X604"/>
    </row>
    <row r="605" spans="3:24" ht="14.25">
      <c r="C605" s="10"/>
      <c r="W605"/>
      <c r="X605"/>
    </row>
    <row r="606" spans="3:24" ht="14.25">
      <c r="C606" s="10"/>
      <c r="W606"/>
      <c r="X606"/>
    </row>
    <row r="607" spans="3:24" ht="14.25">
      <c r="C607" s="10"/>
      <c r="W607"/>
      <c r="X607"/>
    </row>
    <row r="608" spans="3:24" ht="14.25">
      <c r="C608" s="10"/>
      <c r="W608"/>
      <c r="X608"/>
    </row>
    <row r="609" spans="3:24" ht="14.25">
      <c r="C609" s="10"/>
      <c r="W609"/>
      <c r="X609"/>
    </row>
    <row r="610" spans="3:24" ht="14.25">
      <c r="C610" s="10"/>
      <c r="W610"/>
      <c r="X610"/>
    </row>
    <row r="611" spans="3:24" ht="14.25">
      <c r="C611" s="10"/>
      <c r="W611"/>
      <c r="X611"/>
    </row>
    <row r="612" spans="3:24" ht="14.25">
      <c r="C612" s="10"/>
      <c r="W612"/>
      <c r="X612"/>
    </row>
    <row r="613" spans="3:24" ht="14.25">
      <c r="C613" s="10"/>
      <c r="W613"/>
      <c r="X613"/>
    </row>
    <row r="614" spans="3:24" ht="14.25">
      <c r="C614" s="10"/>
      <c r="W614"/>
      <c r="X614"/>
    </row>
    <row r="615" spans="3:24" ht="14.25">
      <c r="C615" s="10"/>
      <c r="W615"/>
      <c r="X615"/>
    </row>
    <row r="616" spans="3:24" ht="14.25">
      <c r="C616" s="10"/>
      <c r="W616"/>
      <c r="X616"/>
    </row>
    <row r="617" spans="3:24" ht="14.25">
      <c r="C617" s="10"/>
      <c r="W617"/>
      <c r="X617"/>
    </row>
    <row r="618" spans="3:24" ht="14.25">
      <c r="C618" s="10"/>
      <c r="W618"/>
      <c r="X618"/>
    </row>
    <row r="619" spans="3:24" ht="14.25">
      <c r="C619" s="10"/>
      <c r="W619"/>
      <c r="X619"/>
    </row>
    <row r="620" spans="3:24" ht="14.25">
      <c r="C620" s="10"/>
      <c r="W620"/>
      <c r="X620"/>
    </row>
    <row r="621" spans="3:24" ht="14.25">
      <c r="C621" s="10"/>
      <c r="W621"/>
      <c r="X621"/>
    </row>
    <row r="622" spans="3:24" ht="14.25">
      <c r="C622" s="10"/>
      <c r="W622"/>
      <c r="X622"/>
    </row>
    <row r="623" spans="3:24" ht="14.25">
      <c r="C623" s="10"/>
      <c r="W623"/>
      <c r="X623"/>
    </row>
    <row r="624" spans="3:24" ht="14.25">
      <c r="C624" s="10"/>
      <c r="W624"/>
      <c r="X624"/>
    </row>
    <row r="625" spans="3:24" ht="14.25">
      <c r="C625" s="10"/>
      <c r="W625"/>
      <c r="X625"/>
    </row>
    <row r="626" spans="3:24" ht="14.25">
      <c r="C626" s="10"/>
      <c r="W626"/>
      <c r="X626"/>
    </row>
    <row r="627" spans="3:24" ht="14.25">
      <c r="C627" s="10"/>
      <c r="W627"/>
      <c r="X627"/>
    </row>
    <row r="628" spans="3:24" ht="14.25">
      <c r="C628" s="10"/>
      <c r="W628"/>
      <c r="X628"/>
    </row>
    <row r="629" spans="3:24" ht="14.25">
      <c r="C629" s="10"/>
      <c r="W629"/>
      <c r="X629"/>
    </row>
    <row r="630" spans="3:24" ht="14.25">
      <c r="C630" s="10"/>
      <c r="W630"/>
      <c r="X630"/>
    </row>
    <row r="631" spans="3:24" ht="14.25">
      <c r="C631" s="10"/>
      <c r="W631"/>
      <c r="X631"/>
    </row>
    <row r="632" spans="3:24" ht="14.25">
      <c r="C632" s="10"/>
      <c r="W632"/>
      <c r="X632"/>
    </row>
    <row r="633" spans="3:24" ht="14.25">
      <c r="C633" s="10"/>
      <c r="W633"/>
      <c r="X633"/>
    </row>
    <row r="634" spans="3:24" ht="14.25">
      <c r="C634" s="10"/>
      <c r="W634"/>
      <c r="X634"/>
    </row>
    <row r="635" spans="3:24" ht="14.25">
      <c r="C635" s="10"/>
      <c r="W635"/>
      <c r="X635"/>
    </row>
    <row r="636" spans="3:24" ht="14.25">
      <c r="C636" s="10"/>
      <c r="W636"/>
      <c r="X636"/>
    </row>
    <row r="637" spans="3:24" ht="14.25">
      <c r="C637" s="10"/>
      <c r="W637"/>
      <c r="X637"/>
    </row>
    <row r="638" spans="3:24" ht="14.25">
      <c r="C638" s="10"/>
      <c r="W638"/>
      <c r="X638"/>
    </row>
    <row r="639" spans="3:24" ht="14.25">
      <c r="C639" s="10"/>
      <c r="W639"/>
      <c r="X639"/>
    </row>
    <row r="640" spans="3:24" ht="14.25">
      <c r="C640" s="10"/>
      <c r="W640"/>
      <c r="X640"/>
    </row>
    <row r="641" spans="3:24" ht="14.25">
      <c r="C641" s="10"/>
      <c r="W641"/>
      <c r="X641"/>
    </row>
    <row r="642" spans="3:24" ht="14.25">
      <c r="C642" s="10"/>
      <c r="W642"/>
      <c r="X642"/>
    </row>
    <row r="643" spans="3:24" ht="14.25">
      <c r="C643" s="10"/>
      <c r="W643"/>
      <c r="X643"/>
    </row>
    <row r="644" spans="3:24" ht="14.25">
      <c r="C644" s="10"/>
      <c r="W644"/>
      <c r="X644"/>
    </row>
    <row r="645" spans="3:24" ht="14.25">
      <c r="C645" s="10"/>
      <c r="W645"/>
      <c r="X645"/>
    </row>
    <row r="646" spans="3:24" ht="14.25">
      <c r="C646" s="10"/>
      <c r="W646"/>
      <c r="X646"/>
    </row>
    <row r="647" spans="3:24" ht="14.25">
      <c r="C647" s="10"/>
      <c r="W647"/>
      <c r="X647"/>
    </row>
    <row r="648" spans="3:24" ht="14.25">
      <c r="C648" s="10"/>
      <c r="W648"/>
      <c r="X648"/>
    </row>
    <row r="649" spans="3:24" ht="14.25">
      <c r="C649" s="10"/>
      <c r="W649"/>
      <c r="X649"/>
    </row>
    <row r="650" spans="3:24" ht="14.25">
      <c r="C650" s="10"/>
      <c r="W650"/>
      <c r="X650"/>
    </row>
    <row r="651" spans="3:24" ht="14.25">
      <c r="C651" s="10"/>
      <c r="W651"/>
      <c r="X651"/>
    </row>
    <row r="652" spans="3:24" ht="14.25">
      <c r="C652" s="10"/>
      <c r="W652"/>
      <c r="X652"/>
    </row>
    <row r="653" spans="3:24" ht="14.25">
      <c r="C653" s="10"/>
      <c r="W653"/>
      <c r="X653"/>
    </row>
    <row r="654" spans="3:24" ht="14.25">
      <c r="C654" s="10"/>
      <c r="W654"/>
      <c r="X654"/>
    </row>
    <row r="655" spans="3:24" ht="14.25">
      <c r="C655" s="10"/>
      <c r="W655"/>
      <c r="X655"/>
    </row>
    <row r="656" spans="3:24" ht="14.25">
      <c r="C656" s="10"/>
      <c r="W656"/>
      <c r="X656"/>
    </row>
    <row r="657" spans="3:24" ht="14.25">
      <c r="C657" s="10"/>
      <c r="W657"/>
      <c r="X657"/>
    </row>
    <row r="658" spans="3:24" ht="14.25">
      <c r="C658" s="10"/>
      <c r="W658"/>
      <c r="X658"/>
    </row>
    <row r="659" spans="3:24" ht="14.25">
      <c r="C659" s="10"/>
      <c r="W659"/>
      <c r="X659"/>
    </row>
    <row r="660" spans="3:24" ht="14.25">
      <c r="C660" s="10"/>
      <c r="W660"/>
      <c r="X660"/>
    </row>
    <row r="661" spans="3:24" ht="14.25">
      <c r="C661" s="10"/>
      <c r="W661"/>
      <c r="X661"/>
    </row>
    <row r="662" spans="3:24" ht="14.25">
      <c r="C662" s="10"/>
      <c r="W662"/>
      <c r="X662"/>
    </row>
    <row r="663" spans="3:24" ht="14.25">
      <c r="C663" s="10"/>
      <c r="W663"/>
      <c r="X663"/>
    </row>
    <row r="664" spans="3:24" ht="14.25">
      <c r="C664" s="10"/>
      <c r="W664"/>
      <c r="X664"/>
    </row>
    <row r="665" spans="3:24" ht="14.25">
      <c r="C665" s="10"/>
      <c r="W665"/>
      <c r="X665"/>
    </row>
    <row r="666" spans="3:24" ht="14.25">
      <c r="C666" s="10"/>
      <c r="W666"/>
      <c r="X666"/>
    </row>
    <row r="667" spans="3:24" ht="14.25">
      <c r="C667" s="10"/>
      <c r="W667"/>
      <c r="X667"/>
    </row>
    <row r="668" spans="3:24" ht="14.25">
      <c r="C668" s="10"/>
      <c r="W668"/>
      <c r="X668"/>
    </row>
    <row r="669" spans="3:24" ht="14.25">
      <c r="C669" s="10"/>
      <c r="W669"/>
      <c r="X669"/>
    </row>
    <row r="670" spans="3:24" ht="14.25">
      <c r="C670" s="10"/>
      <c r="W670"/>
      <c r="X670"/>
    </row>
    <row r="671" spans="3:24" ht="14.25">
      <c r="C671" s="10"/>
      <c r="W671"/>
      <c r="X671"/>
    </row>
    <row r="672" spans="3:24" ht="14.25">
      <c r="C672" s="10"/>
      <c r="W672"/>
      <c r="X672"/>
    </row>
    <row r="673" spans="3:24" ht="14.25">
      <c r="C673" s="10"/>
      <c r="W673"/>
      <c r="X673"/>
    </row>
    <row r="674" spans="3:24" ht="14.25">
      <c r="C674" s="10"/>
      <c r="W674"/>
      <c r="X674"/>
    </row>
    <row r="675" spans="3:24" ht="14.25">
      <c r="C675" s="10"/>
      <c r="W675"/>
      <c r="X675"/>
    </row>
    <row r="676" spans="3:24" ht="14.25">
      <c r="C676" s="10"/>
      <c r="W676"/>
      <c r="X676"/>
    </row>
    <row r="677" spans="3:24" ht="14.25">
      <c r="C677" s="10"/>
      <c r="W677"/>
      <c r="X677"/>
    </row>
    <row r="678" spans="3:24" ht="14.25">
      <c r="C678" s="10"/>
      <c r="W678"/>
      <c r="X678"/>
    </row>
    <row r="679" spans="3:24" ht="14.25">
      <c r="C679" s="10"/>
      <c r="W679"/>
      <c r="X679"/>
    </row>
    <row r="680" spans="3:24" ht="14.25">
      <c r="C680" s="10"/>
      <c r="W680"/>
      <c r="X680"/>
    </row>
    <row r="681" spans="3:24" ht="14.25">
      <c r="C681" s="10"/>
      <c r="W681"/>
      <c r="X681"/>
    </row>
    <row r="682" spans="3:24" ht="14.25">
      <c r="C682" s="10"/>
      <c r="W682"/>
      <c r="X682"/>
    </row>
    <row r="683" spans="3:24" ht="14.25">
      <c r="C683" s="10"/>
      <c r="W683"/>
      <c r="X683"/>
    </row>
    <row r="684" spans="3:24" ht="14.25">
      <c r="C684" s="10"/>
      <c r="W684"/>
      <c r="X684"/>
    </row>
    <row r="685" spans="3:24" ht="14.25">
      <c r="C685" s="10"/>
      <c r="W685"/>
      <c r="X685"/>
    </row>
    <row r="686" spans="3:24" ht="14.25">
      <c r="C686" s="10"/>
      <c r="W686"/>
      <c r="X686"/>
    </row>
    <row r="687" spans="3:24" ht="14.25">
      <c r="C687" s="10"/>
      <c r="W687"/>
      <c r="X687"/>
    </row>
    <row r="688" spans="3:24" ht="14.25">
      <c r="C688" s="10"/>
      <c r="W688"/>
      <c r="X688"/>
    </row>
    <row r="689" spans="3:24" ht="14.25">
      <c r="C689" s="10"/>
      <c r="W689"/>
      <c r="X689"/>
    </row>
    <row r="690" spans="3:24" ht="14.25">
      <c r="C690" s="10"/>
      <c r="W690"/>
      <c r="X690"/>
    </row>
    <row r="691" spans="3:24" ht="14.25">
      <c r="C691" s="10"/>
      <c r="W691"/>
      <c r="X691"/>
    </row>
    <row r="692" spans="3:24" ht="14.25">
      <c r="C692" s="10"/>
      <c r="W692"/>
      <c r="X692"/>
    </row>
    <row r="693" spans="3:24" ht="14.25">
      <c r="C693" s="10"/>
      <c r="W693"/>
      <c r="X693"/>
    </row>
    <row r="694" spans="3:24" ht="14.25">
      <c r="C694" s="10"/>
      <c r="W694"/>
      <c r="X694"/>
    </row>
    <row r="695" spans="3:24" ht="14.25">
      <c r="C695" s="10"/>
      <c r="W695"/>
      <c r="X695"/>
    </row>
    <row r="696" spans="3:24" ht="14.25">
      <c r="C696" s="10"/>
      <c r="W696"/>
      <c r="X696"/>
    </row>
    <row r="697" spans="3:24" ht="14.25">
      <c r="C697" s="10"/>
      <c r="W697"/>
      <c r="X697"/>
    </row>
    <row r="698" spans="3:24" ht="14.25">
      <c r="C698" s="10"/>
      <c r="W698"/>
      <c r="X698"/>
    </row>
    <row r="699" spans="3:24" ht="14.25">
      <c r="C699" s="10"/>
      <c r="W699"/>
      <c r="X699"/>
    </row>
    <row r="700" spans="3:24" ht="14.25">
      <c r="C700" s="10"/>
      <c r="W700"/>
      <c r="X700"/>
    </row>
    <row r="701" spans="3:24" ht="14.25">
      <c r="C701" s="10"/>
      <c r="W701"/>
      <c r="X701"/>
    </row>
    <row r="702" spans="3:24" ht="14.25">
      <c r="C702" s="10"/>
      <c r="W702"/>
      <c r="X702"/>
    </row>
    <row r="703" spans="3:24" ht="14.25">
      <c r="C703" s="10"/>
      <c r="W703"/>
      <c r="X703"/>
    </row>
    <row r="704" spans="3:24" ht="14.25">
      <c r="C704" s="10"/>
      <c r="W704"/>
      <c r="X704"/>
    </row>
    <row r="705" spans="3:24" ht="14.25">
      <c r="C705" s="10"/>
      <c r="W705"/>
      <c r="X705"/>
    </row>
    <row r="706" spans="3:24" ht="14.25">
      <c r="C706" s="10"/>
      <c r="W706"/>
      <c r="X706"/>
    </row>
    <row r="707" spans="3:24" ht="14.25">
      <c r="C707" s="10"/>
      <c r="W707"/>
      <c r="X707"/>
    </row>
    <row r="708" spans="3:24" ht="14.25">
      <c r="C708" s="10"/>
      <c r="W708"/>
      <c r="X708"/>
    </row>
    <row r="709" spans="3:24" ht="14.25">
      <c r="C709" s="10"/>
      <c r="W709"/>
      <c r="X709"/>
    </row>
    <row r="710" spans="3:24" ht="14.25">
      <c r="C710" s="10"/>
      <c r="W710"/>
      <c r="X710"/>
    </row>
    <row r="711" spans="3:24" ht="14.25">
      <c r="C711" s="10"/>
      <c r="W711"/>
      <c r="X711"/>
    </row>
    <row r="712" spans="3:24" ht="14.25">
      <c r="C712" s="10"/>
      <c r="W712"/>
      <c r="X712"/>
    </row>
    <row r="713" spans="3:24" ht="14.25">
      <c r="C713" s="10"/>
      <c r="W713"/>
      <c r="X713"/>
    </row>
    <row r="714" spans="3:24" ht="14.25">
      <c r="C714" s="10"/>
      <c r="W714"/>
      <c r="X714"/>
    </row>
    <row r="715" spans="3:24" ht="14.25">
      <c r="C715" s="10"/>
      <c r="W715"/>
      <c r="X715"/>
    </row>
    <row r="716" spans="3:24" ht="14.25">
      <c r="C716" s="10"/>
      <c r="W716"/>
      <c r="X716"/>
    </row>
    <row r="717" spans="3:24" ht="14.25">
      <c r="C717" s="10"/>
      <c r="W717"/>
      <c r="X717"/>
    </row>
    <row r="718" spans="3:24" ht="14.25">
      <c r="C718" s="10"/>
      <c r="W718"/>
      <c r="X718"/>
    </row>
    <row r="719" spans="3:24" ht="14.25">
      <c r="C719" s="10"/>
      <c r="W719"/>
      <c r="X719"/>
    </row>
    <row r="720" spans="3:24" ht="14.25">
      <c r="C720" s="10"/>
      <c r="W720"/>
      <c r="X720"/>
    </row>
    <row r="721" spans="3:24" ht="14.25">
      <c r="C721" s="10"/>
      <c r="W721"/>
      <c r="X721"/>
    </row>
    <row r="722" spans="3:24" ht="14.25">
      <c r="C722" s="10"/>
      <c r="W722"/>
      <c r="X722"/>
    </row>
    <row r="723" spans="3:24" ht="14.25">
      <c r="C723" s="10"/>
      <c r="W723"/>
      <c r="X723"/>
    </row>
    <row r="724" spans="3:24" ht="14.25">
      <c r="C724" s="10"/>
      <c r="W724"/>
      <c r="X724"/>
    </row>
    <row r="725" spans="3:24" ht="14.25">
      <c r="C725" s="10"/>
      <c r="W725"/>
      <c r="X725"/>
    </row>
    <row r="726" spans="3:24" ht="14.25">
      <c r="C726" s="10"/>
      <c r="W726"/>
      <c r="X726"/>
    </row>
    <row r="727" spans="3:24" ht="14.25">
      <c r="C727" s="10"/>
      <c r="W727"/>
      <c r="X727"/>
    </row>
    <row r="728" spans="3:24" ht="14.25">
      <c r="C728" s="10"/>
      <c r="W728"/>
      <c r="X728"/>
    </row>
    <row r="729" spans="3:24" ht="14.25">
      <c r="C729" s="10"/>
      <c r="W729"/>
      <c r="X729"/>
    </row>
    <row r="730" spans="3:24" ht="14.25">
      <c r="C730" s="10"/>
      <c r="W730"/>
      <c r="X730"/>
    </row>
    <row r="731" spans="3:24" ht="14.25">
      <c r="C731" s="10"/>
      <c r="W731"/>
      <c r="X731"/>
    </row>
    <row r="732" spans="3:24" ht="14.25">
      <c r="C732" s="10"/>
      <c r="W732"/>
      <c r="X732"/>
    </row>
    <row r="733" spans="3:24" ht="14.25">
      <c r="C733" s="10"/>
      <c r="W733"/>
      <c r="X733"/>
    </row>
    <row r="734" spans="3:24" ht="14.25">
      <c r="C734" s="10"/>
      <c r="W734"/>
      <c r="X734"/>
    </row>
    <row r="735" spans="3:24" ht="14.25">
      <c r="C735" s="10"/>
      <c r="W735"/>
      <c r="X735"/>
    </row>
    <row r="736" spans="3:24" ht="14.25">
      <c r="C736" s="10"/>
      <c r="W736"/>
      <c r="X736"/>
    </row>
    <row r="737" spans="3:24" ht="14.25">
      <c r="C737" s="10"/>
      <c r="W737"/>
      <c r="X737"/>
    </row>
    <row r="738" spans="3:24" ht="14.25">
      <c r="C738" s="10"/>
      <c r="W738"/>
      <c r="X738"/>
    </row>
    <row r="739" spans="3:24" ht="14.25">
      <c r="C739" s="10"/>
      <c r="W739"/>
      <c r="X739"/>
    </row>
    <row r="740" spans="3:24" ht="14.25">
      <c r="C740" s="10"/>
      <c r="W740"/>
      <c r="X740"/>
    </row>
    <row r="741" spans="3:24" ht="14.25">
      <c r="C741" s="10"/>
      <c r="W741"/>
      <c r="X741"/>
    </row>
    <row r="742" spans="3:24" ht="14.25">
      <c r="C742" s="10"/>
      <c r="W742"/>
      <c r="X742"/>
    </row>
    <row r="743" spans="3:24" ht="14.25">
      <c r="C743" s="10"/>
      <c r="W743"/>
      <c r="X743"/>
    </row>
    <row r="744" spans="3:24" ht="14.25">
      <c r="C744" s="10"/>
      <c r="W744"/>
      <c r="X744"/>
    </row>
    <row r="745" spans="3:24" ht="14.25">
      <c r="C745" s="10"/>
      <c r="W745"/>
      <c r="X745"/>
    </row>
    <row r="746" spans="3:24" ht="14.25">
      <c r="C746" s="10"/>
      <c r="W746"/>
      <c r="X746"/>
    </row>
    <row r="747" spans="3:24" ht="14.25">
      <c r="C747" s="10"/>
      <c r="W747"/>
      <c r="X747"/>
    </row>
    <row r="748" spans="3:24" ht="14.25">
      <c r="C748" s="10"/>
      <c r="W748"/>
      <c r="X748"/>
    </row>
    <row r="749" spans="3:24" ht="14.25">
      <c r="C749" s="10"/>
      <c r="W749"/>
      <c r="X749"/>
    </row>
    <row r="750" spans="3:24" ht="14.25">
      <c r="C750" s="10"/>
      <c r="W750"/>
      <c r="X750"/>
    </row>
    <row r="751" spans="3:24" ht="14.25">
      <c r="C751" s="10"/>
      <c r="W751"/>
      <c r="X751"/>
    </row>
    <row r="752" spans="3:24" ht="14.25">
      <c r="C752" s="10"/>
      <c r="W752"/>
      <c r="X752"/>
    </row>
    <row r="753" spans="3:24" ht="14.25">
      <c r="C753" s="10"/>
      <c r="W753"/>
      <c r="X753"/>
    </row>
    <row r="754" spans="3:24" ht="14.25">
      <c r="C754" s="10"/>
      <c r="W754"/>
      <c r="X754"/>
    </row>
    <row r="755" spans="3:24" ht="14.25">
      <c r="C755" s="10"/>
      <c r="W755"/>
      <c r="X755"/>
    </row>
    <row r="756" spans="3:24" ht="14.25">
      <c r="C756" s="10"/>
      <c r="W756"/>
      <c r="X756"/>
    </row>
    <row r="757" spans="3:24" ht="14.25">
      <c r="C757" s="10"/>
      <c r="W757"/>
      <c r="X757"/>
    </row>
    <row r="758" spans="3:24" ht="14.25">
      <c r="C758" s="10"/>
      <c r="W758"/>
      <c r="X758"/>
    </row>
  </sheetData>
  <autoFilter ref="A9:Y53"/>
  <mergeCells count="153">
    <mergeCell ref="Y50:Y51"/>
    <mergeCell ref="A52:A53"/>
    <mergeCell ref="C52:C53"/>
    <mergeCell ref="D52:D53"/>
    <mergeCell ref="E52:E53"/>
    <mergeCell ref="X52:X53"/>
    <mergeCell ref="Y52:Y53"/>
    <mergeCell ref="A50:A51"/>
    <mergeCell ref="C50:C51"/>
    <mergeCell ref="D50:D51"/>
    <mergeCell ref="E50:E51"/>
    <mergeCell ref="X50:X51"/>
    <mergeCell ref="A46:A47"/>
    <mergeCell ref="C46:C47"/>
    <mergeCell ref="X46:X47"/>
    <mergeCell ref="Y46:Y47"/>
    <mergeCell ref="A48:A49"/>
    <mergeCell ref="C48:C49"/>
    <mergeCell ref="D48:D49"/>
    <mergeCell ref="E48:E49"/>
    <mergeCell ref="X48:X49"/>
    <mergeCell ref="Y48:Y49"/>
    <mergeCell ref="A44:A45"/>
    <mergeCell ref="C44:C45"/>
    <mergeCell ref="D44:D45"/>
    <mergeCell ref="E44:E45"/>
    <mergeCell ref="X44:X45"/>
    <mergeCell ref="Y44:Y45"/>
    <mergeCell ref="A42:A43"/>
    <mergeCell ref="C42:C43"/>
    <mergeCell ref="D42:D43"/>
    <mergeCell ref="E42:E43"/>
    <mergeCell ref="X42:X43"/>
    <mergeCell ref="Y42:Y43"/>
    <mergeCell ref="Y38:Y39"/>
    <mergeCell ref="A40:A41"/>
    <mergeCell ref="C40:C41"/>
    <mergeCell ref="D40:D41"/>
    <mergeCell ref="E40:E41"/>
    <mergeCell ref="X40:X41"/>
    <mergeCell ref="Y40:Y41"/>
    <mergeCell ref="A36:A37"/>
    <mergeCell ref="C36:C37"/>
    <mergeCell ref="D36:D37"/>
    <mergeCell ref="X36:X37"/>
    <mergeCell ref="Y36:Y37"/>
    <mergeCell ref="A38:A39"/>
    <mergeCell ref="C38:C39"/>
    <mergeCell ref="D38:D39"/>
    <mergeCell ref="E38:E39"/>
    <mergeCell ref="X38:X39"/>
    <mergeCell ref="A34:A35"/>
    <mergeCell ref="C34:C35"/>
    <mergeCell ref="D34:D35"/>
    <mergeCell ref="E34:E35"/>
    <mergeCell ref="X34:X35"/>
    <mergeCell ref="Y34:Y35"/>
    <mergeCell ref="A30:A31"/>
    <mergeCell ref="C30:C31"/>
    <mergeCell ref="X30:X31"/>
    <mergeCell ref="Y30:Y31"/>
    <mergeCell ref="A32:A33"/>
    <mergeCell ref="C32:C33"/>
    <mergeCell ref="D32:D33"/>
    <mergeCell ref="E32:E33"/>
    <mergeCell ref="X32:X33"/>
    <mergeCell ref="Y32:Y33"/>
    <mergeCell ref="A26:A27"/>
    <mergeCell ref="C26:C27"/>
    <mergeCell ref="X26:X27"/>
    <mergeCell ref="Y26:Y27"/>
    <mergeCell ref="A28:A29"/>
    <mergeCell ref="C28:C29"/>
    <mergeCell ref="D28:D29"/>
    <mergeCell ref="E28:E29"/>
    <mergeCell ref="X28:X29"/>
    <mergeCell ref="Y28:Y29"/>
    <mergeCell ref="A24:A25"/>
    <mergeCell ref="C24:C25"/>
    <mergeCell ref="D24:D25"/>
    <mergeCell ref="E24:E25"/>
    <mergeCell ref="X24:X25"/>
    <mergeCell ref="Y24:Y25"/>
    <mergeCell ref="C20:C21"/>
    <mergeCell ref="X20:X21"/>
    <mergeCell ref="Y20:Y21"/>
    <mergeCell ref="A22:A23"/>
    <mergeCell ref="C22:C23"/>
    <mergeCell ref="D22:D23"/>
    <mergeCell ref="E22:E23"/>
    <mergeCell ref="X22:X23"/>
    <mergeCell ref="Y22:Y23"/>
    <mergeCell ref="A18:A19"/>
    <mergeCell ref="C18:C19"/>
    <mergeCell ref="D18:D19"/>
    <mergeCell ref="E18:E19"/>
    <mergeCell ref="X18:X19"/>
    <mergeCell ref="Y18:Y19"/>
    <mergeCell ref="A16:A17"/>
    <mergeCell ref="C16:C17"/>
    <mergeCell ref="D16:D17"/>
    <mergeCell ref="E16:E17"/>
    <mergeCell ref="X16:X17"/>
    <mergeCell ref="Y16:Y17"/>
    <mergeCell ref="A14:A15"/>
    <mergeCell ref="C14:C15"/>
    <mergeCell ref="D14:D15"/>
    <mergeCell ref="E14:E15"/>
    <mergeCell ref="X14:X15"/>
    <mergeCell ref="Y14:Y15"/>
    <mergeCell ref="C10:C11"/>
    <mergeCell ref="X10:X11"/>
    <mergeCell ref="Y10:Y11"/>
    <mergeCell ref="A12:A13"/>
    <mergeCell ref="C12:C13"/>
    <mergeCell ref="D12:D13"/>
    <mergeCell ref="E12:E13"/>
    <mergeCell ref="X12:X13"/>
    <mergeCell ref="Y12:Y13"/>
    <mergeCell ref="Y6:Y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S6:S9"/>
    <mergeCell ref="T6:T9"/>
    <mergeCell ref="U6:U9"/>
    <mergeCell ref="V6:V9"/>
    <mergeCell ref="W6:W9"/>
    <mergeCell ref="X6:X9"/>
    <mergeCell ref="F6:F9"/>
    <mergeCell ref="G6:H6"/>
    <mergeCell ref="I6:I9"/>
    <mergeCell ref="J6:K6"/>
    <mergeCell ref="L6:M6"/>
    <mergeCell ref="O6:R6"/>
    <mergeCell ref="Q7:Q9"/>
    <mergeCell ref="R7:R9"/>
    <mergeCell ref="A1:Y1"/>
    <mergeCell ref="A2:Y2"/>
    <mergeCell ref="B3:Y3"/>
    <mergeCell ref="D5:G5"/>
    <mergeCell ref="W5:Y5"/>
    <mergeCell ref="A6:A9"/>
    <mergeCell ref="B6:B9"/>
    <mergeCell ref="C6:C9"/>
    <mergeCell ref="D6:D9"/>
    <mergeCell ref="E6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767"/>
  <sheetViews>
    <sheetView zoomScale="130" zoomScaleNormal="130" workbookViewId="0">
      <selection sqref="A1:Y1"/>
    </sheetView>
  </sheetViews>
  <sheetFormatPr defaultColWidth="9.1328125" defaultRowHeight="13.9"/>
  <cols>
    <col min="1" max="1" width="4.265625" style="10" customWidth="1"/>
    <col min="2" max="2" width="7.59765625" style="10" customWidth="1"/>
    <col min="3" max="3" width="33.19921875" style="46" customWidth="1"/>
    <col min="4" max="4" width="6.86328125" style="10" hidden="1" customWidth="1"/>
    <col min="5" max="5" width="6.265625" style="10" hidden="1" customWidth="1"/>
    <col min="6" max="6" width="10.86328125" style="10" hidden="1" customWidth="1"/>
    <col min="7" max="7" width="9.265625" style="10" hidden="1" customWidth="1"/>
    <col min="8" max="8" width="10.86328125" style="10" hidden="1" customWidth="1"/>
    <col min="9" max="9" width="9.73046875" style="10" hidden="1" customWidth="1"/>
    <col min="10" max="10" width="10.1328125" style="10" customWidth="1"/>
    <col min="11" max="11" width="7.796875" style="10" bestFit="1" customWidth="1"/>
    <col min="12" max="12" width="10.265625" style="10" customWidth="1"/>
    <col min="13" max="13" width="7.796875" style="10" bestFit="1" customWidth="1"/>
    <col min="14" max="14" width="9.3984375" style="10" customWidth="1"/>
    <col min="15" max="15" width="11.59765625" style="10" customWidth="1"/>
    <col min="16" max="17" width="10.1328125" style="10" customWidth="1"/>
    <col min="18" max="18" width="8" style="10" customWidth="1"/>
    <col min="19" max="19" width="10.73046875" style="10" customWidth="1"/>
    <col min="20" max="20" width="8.265625" style="10" hidden="1" customWidth="1"/>
    <col min="21" max="21" width="5.86328125" style="10" hidden="1" customWidth="1"/>
    <col min="22" max="22" width="7.73046875" style="10" customWidth="1"/>
    <col min="23" max="23" width="67.53125" style="10" customWidth="1"/>
    <col min="24" max="24" width="11" style="29" customWidth="1"/>
    <col min="25" max="25" width="8.86328125" style="10" customWidth="1"/>
    <col min="26" max="16384" width="9.1328125" style="10"/>
  </cols>
  <sheetData>
    <row r="1" spans="1:25" s="1" customFormat="1" ht="20.25">
      <c r="A1" s="164" t="s">
        <v>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s="1" customFormat="1" ht="20.25">
      <c r="A2" s="165" t="s">
        <v>38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2" customForma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2" customFormat="1">
      <c r="B4" s="133"/>
      <c r="C4" s="3"/>
      <c r="D4" s="4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"/>
      <c r="P4" s="6"/>
      <c r="Q4" s="133"/>
      <c r="R4" s="133"/>
      <c r="S4" s="133"/>
      <c r="T4" s="133"/>
      <c r="U4" s="133"/>
      <c r="V4" s="133"/>
      <c r="W4" s="133"/>
      <c r="X4" s="133"/>
      <c r="Y4" s="133"/>
    </row>
    <row r="5" spans="1:25" s="2" customFormat="1">
      <c r="B5" s="7"/>
      <c r="C5" s="8"/>
      <c r="D5" s="167"/>
      <c r="E5" s="167"/>
      <c r="F5" s="167"/>
      <c r="G5" s="16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W5" s="168" t="s">
        <v>0</v>
      </c>
      <c r="X5" s="168"/>
      <c r="Y5" s="168"/>
    </row>
    <row r="6" spans="1:25" s="9" customFormat="1" ht="26.25" customHeight="1">
      <c r="A6" s="160" t="s">
        <v>1</v>
      </c>
      <c r="B6" s="169" t="s">
        <v>2</v>
      </c>
      <c r="C6" s="170" t="s">
        <v>3</v>
      </c>
      <c r="D6" s="160" t="s">
        <v>19</v>
      </c>
      <c r="E6" s="160" t="s">
        <v>20</v>
      </c>
      <c r="F6" s="160" t="s">
        <v>21</v>
      </c>
      <c r="G6" s="161" t="s">
        <v>22</v>
      </c>
      <c r="H6" s="161"/>
      <c r="I6" s="161" t="s">
        <v>23</v>
      </c>
      <c r="J6" s="161" t="s">
        <v>4</v>
      </c>
      <c r="K6" s="161"/>
      <c r="L6" s="161" t="s">
        <v>5</v>
      </c>
      <c r="M6" s="161"/>
      <c r="N6" s="135"/>
      <c r="O6" s="161" t="s">
        <v>6</v>
      </c>
      <c r="P6" s="161"/>
      <c r="Q6" s="161"/>
      <c r="R6" s="161"/>
      <c r="S6" s="161" t="s">
        <v>7</v>
      </c>
      <c r="T6" s="171" t="s">
        <v>24</v>
      </c>
      <c r="U6" s="161" t="s">
        <v>25</v>
      </c>
      <c r="V6" s="161" t="s">
        <v>26</v>
      </c>
      <c r="W6" s="160" t="s">
        <v>8</v>
      </c>
      <c r="X6" s="159" t="s">
        <v>9</v>
      </c>
      <c r="Y6" s="169" t="s">
        <v>10</v>
      </c>
    </row>
    <row r="7" spans="1:25" s="9" customFormat="1" ht="13.5">
      <c r="A7" s="160"/>
      <c r="B7" s="169"/>
      <c r="C7" s="170"/>
      <c r="D7" s="160"/>
      <c r="E7" s="160"/>
      <c r="F7" s="160"/>
      <c r="G7" s="160" t="s">
        <v>27</v>
      </c>
      <c r="H7" s="160" t="s">
        <v>28</v>
      </c>
      <c r="I7" s="161"/>
      <c r="J7" s="160" t="s">
        <v>11</v>
      </c>
      <c r="K7" s="160" t="s">
        <v>12</v>
      </c>
      <c r="L7" s="160" t="s">
        <v>11</v>
      </c>
      <c r="M7" s="160" t="s">
        <v>12</v>
      </c>
      <c r="N7" s="160" t="s">
        <v>13</v>
      </c>
      <c r="O7" s="162" t="s">
        <v>14</v>
      </c>
      <c r="P7" s="162" t="s">
        <v>15</v>
      </c>
      <c r="Q7" s="162" t="s">
        <v>16</v>
      </c>
      <c r="R7" s="162" t="s">
        <v>17</v>
      </c>
      <c r="S7" s="161"/>
      <c r="T7" s="172"/>
      <c r="U7" s="172"/>
      <c r="V7" s="172"/>
      <c r="W7" s="160"/>
      <c r="X7" s="159"/>
      <c r="Y7" s="160"/>
    </row>
    <row r="8" spans="1:25" s="9" customFormat="1" ht="13.5">
      <c r="A8" s="160"/>
      <c r="B8" s="169"/>
      <c r="C8" s="17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2"/>
      <c r="P8" s="162"/>
      <c r="Q8" s="162"/>
      <c r="R8" s="162"/>
      <c r="S8" s="161"/>
      <c r="T8" s="172"/>
      <c r="U8" s="172"/>
      <c r="V8" s="172"/>
      <c r="W8" s="160"/>
      <c r="X8" s="159"/>
      <c r="Y8" s="160"/>
    </row>
    <row r="9" spans="1:25" s="9" customFormat="1" ht="13.5">
      <c r="A9" s="160"/>
      <c r="B9" s="169"/>
      <c r="C9" s="170"/>
      <c r="D9" s="160"/>
      <c r="E9" s="160"/>
      <c r="F9" s="160"/>
      <c r="G9" s="160"/>
      <c r="H9" s="160"/>
      <c r="I9" s="161"/>
      <c r="J9" s="160"/>
      <c r="K9" s="160"/>
      <c r="L9" s="160"/>
      <c r="M9" s="160"/>
      <c r="N9" s="160"/>
      <c r="O9" s="162"/>
      <c r="P9" s="162"/>
      <c r="Q9" s="162"/>
      <c r="R9" s="162"/>
      <c r="S9" s="161"/>
      <c r="T9" s="172"/>
      <c r="U9" s="172"/>
      <c r="V9" s="172"/>
      <c r="W9" s="160"/>
      <c r="X9" s="159"/>
      <c r="Y9" s="160"/>
    </row>
    <row r="10" spans="1:25">
      <c r="A10" s="139">
        <v>1</v>
      </c>
      <c r="B10" s="140" t="s">
        <v>39</v>
      </c>
      <c r="C10" s="163" t="s">
        <v>43</v>
      </c>
      <c r="D10" s="131">
        <v>1.7</v>
      </c>
      <c r="E10" s="131" t="s">
        <v>29</v>
      </c>
      <c r="F10" s="15" t="s">
        <v>30</v>
      </c>
      <c r="G10" s="15" t="s">
        <v>30</v>
      </c>
      <c r="H10" s="15" t="s">
        <v>30</v>
      </c>
      <c r="I10" s="15" t="s">
        <v>30</v>
      </c>
      <c r="J10" s="48"/>
      <c r="K10" s="49"/>
      <c r="L10" s="48"/>
      <c r="M10" s="49"/>
      <c r="N10" s="56"/>
      <c r="O10" s="50">
        <f t="shared" ref="O10" si="0">IF(RIGHT(S10)="T",(N10),0)</f>
        <v>0</v>
      </c>
      <c r="P10" s="50">
        <f t="shared" ref="P10" si="1">IF(RIGHT(S10)="U",(N10),0)</f>
        <v>0</v>
      </c>
      <c r="Q10" s="50">
        <f t="shared" ref="Q10" si="2">IF(RIGHT(S10)="C",(N10),0)</f>
        <v>0</v>
      </c>
      <c r="R10" s="50">
        <f t="shared" ref="R10" si="3">IF(RIGHT(S10)="D",(N10),0)</f>
        <v>0</v>
      </c>
      <c r="S10" s="57"/>
      <c r="T10" s="35"/>
      <c r="U10" s="12"/>
      <c r="V10" s="12"/>
      <c r="W10" s="108"/>
      <c r="X10" s="143" t="s">
        <v>18</v>
      </c>
      <c r="Y10" s="146">
        <v>100</v>
      </c>
    </row>
    <row r="11" spans="1:25" s="9" customFormat="1" ht="13.5">
      <c r="A11" s="132"/>
      <c r="B11" s="14" t="s">
        <v>13</v>
      </c>
      <c r="C11" s="144"/>
      <c r="D11" s="131"/>
      <c r="E11" s="131"/>
      <c r="F11" s="15"/>
      <c r="G11" s="15"/>
      <c r="H11" s="15"/>
      <c r="I11" s="15"/>
      <c r="J11" s="95"/>
      <c r="K11" s="96"/>
      <c r="L11" s="95"/>
      <c r="M11" s="96"/>
      <c r="N11" s="91"/>
      <c r="O11" s="98">
        <f>SUM(O10:O10)</f>
        <v>0</v>
      </c>
      <c r="P11" s="98">
        <f>SUM(P10:P10)</f>
        <v>0</v>
      </c>
      <c r="Q11" s="98">
        <f>SUM(Q10:Q10)</f>
        <v>0</v>
      </c>
      <c r="R11" s="98">
        <f>SUM(R10:R10)</f>
        <v>0</v>
      </c>
      <c r="S11" s="36"/>
      <c r="T11" s="12"/>
      <c r="U11" s="12"/>
      <c r="V11" s="12"/>
      <c r="W11" s="19"/>
      <c r="X11" s="144"/>
      <c r="Y11" s="146"/>
    </row>
    <row r="12" spans="1:25" ht="14.25">
      <c r="A12" s="146">
        <v>2</v>
      </c>
      <c r="B12" s="14" t="s">
        <v>40</v>
      </c>
      <c r="C12" s="163" t="s">
        <v>45</v>
      </c>
      <c r="D12" s="146">
        <v>40</v>
      </c>
      <c r="E12" s="146" t="s">
        <v>29</v>
      </c>
      <c r="F12" s="15" t="s">
        <v>30</v>
      </c>
      <c r="G12" s="15" t="s">
        <v>30</v>
      </c>
      <c r="H12" s="15" t="s">
        <v>30</v>
      </c>
      <c r="I12" s="15" t="s">
        <v>30</v>
      </c>
      <c r="J12" s="92"/>
      <c r="K12" s="93"/>
      <c r="L12" s="92"/>
      <c r="M12" s="93"/>
      <c r="N12" s="94"/>
      <c r="O12" s="50">
        <f t="shared" ref="O12" si="4">IF(RIGHT(S12)="T",(N12),0)</f>
        <v>0</v>
      </c>
      <c r="P12" s="50">
        <f t="shared" ref="P12" si="5">IF(RIGHT(S12)="U",(N12),0)</f>
        <v>0</v>
      </c>
      <c r="Q12" s="50">
        <f t="shared" ref="Q12" si="6">IF(RIGHT(S12)="C",(N12),0)</f>
        <v>0</v>
      </c>
      <c r="R12" s="50">
        <f t="shared" ref="R12" si="7">IF(RIGHT(S12)="D",(N12),0)</f>
        <v>0</v>
      </c>
      <c r="S12" s="11"/>
      <c r="T12" s="12"/>
      <c r="U12" s="12"/>
      <c r="V12" s="12"/>
      <c r="W12" s="13"/>
      <c r="X12" s="146" t="s">
        <v>18</v>
      </c>
      <c r="Y12" s="146">
        <v>100</v>
      </c>
    </row>
    <row r="13" spans="1:25" s="9" customFormat="1" ht="13.5">
      <c r="A13" s="146"/>
      <c r="B13" s="14" t="s">
        <v>13</v>
      </c>
      <c r="C13" s="144"/>
      <c r="D13" s="146"/>
      <c r="E13" s="146"/>
      <c r="F13" s="15"/>
      <c r="G13" s="15"/>
      <c r="H13" s="15"/>
      <c r="I13" s="15"/>
      <c r="J13" s="16"/>
      <c r="K13" s="17"/>
      <c r="L13" s="16"/>
      <c r="M13" s="17"/>
      <c r="N13" s="18"/>
      <c r="O13" s="98">
        <f>SUM(O12:O12)</f>
        <v>0</v>
      </c>
      <c r="P13" s="98">
        <f>SUM(P12:P12)</f>
        <v>0</v>
      </c>
      <c r="Q13" s="98">
        <f>SUM(Q12:Q12)</f>
        <v>0</v>
      </c>
      <c r="R13" s="98">
        <f>SUM(R12:R12)</f>
        <v>0</v>
      </c>
      <c r="S13" s="14"/>
      <c r="T13" s="12"/>
      <c r="U13" s="12"/>
      <c r="V13" s="12"/>
      <c r="W13" s="19"/>
      <c r="X13" s="146"/>
      <c r="Y13" s="146"/>
    </row>
    <row r="14" spans="1:25">
      <c r="A14" s="146">
        <v>3</v>
      </c>
      <c r="B14" s="14" t="s">
        <v>41</v>
      </c>
      <c r="C14" s="146" t="s">
        <v>44</v>
      </c>
      <c r="D14" s="146">
        <v>17</v>
      </c>
      <c r="E14" s="146" t="s">
        <v>29</v>
      </c>
      <c r="F14" s="15" t="s">
        <v>30</v>
      </c>
      <c r="G14" s="15" t="s">
        <v>30</v>
      </c>
      <c r="H14" s="15" t="s">
        <v>30</v>
      </c>
      <c r="I14" s="15" t="s">
        <v>30</v>
      </c>
      <c r="J14" s="82"/>
      <c r="K14" s="83"/>
      <c r="L14" s="82"/>
      <c r="M14" s="83"/>
      <c r="N14" s="99"/>
      <c r="O14" s="50">
        <f t="shared" ref="O14" si="8">IF(RIGHT(S14)="T",(N14),0)</f>
        <v>0</v>
      </c>
      <c r="P14" s="50">
        <f t="shared" ref="P14" si="9">IF(RIGHT(S14)="U",(N14),0)</f>
        <v>0</v>
      </c>
      <c r="Q14" s="50">
        <f t="shared" ref="Q14" si="10">IF(RIGHT(S14)="C",(N14),0)</f>
        <v>0</v>
      </c>
      <c r="R14" s="50">
        <f t="shared" ref="R14" si="11">IF(RIGHT(S14)="D",(N14),0)</f>
        <v>0</v>
      </c>
      <c r="S14" s="84"/>
      <c r="T14" s="12"/>
      <c r="U14" s="12"/>
      <c r="V14" s="12"/>
      <c r="W14" s="127"/>
      <c r="X14" s="146" t="s">
        <v>18</v>
      </c>
      <c r="Y14" s="146">
        <v>100</v>
      </c>
    </row>
    <row r="15" spans="1:25" s="9" customFormat="1" ht="13.5">
      <c r="A15" s="146"/>
      <c r="B15" s="14" t="s">
        <v>13</v>
      </c>
      <c r="C15" s="146"/>
      <c r="D15" s="146"/>
      <c r="E15" s="146"/>
      <c r="F15" s="15"/>
      <c r="G15" s="15"/>
      <c r="H15" s="15"/>
      <c r="I15" s="15"/>
      <c r="J15" s="16"/>
      <c r="K15" s="17"/>
      <c r="L15" s="16"/>
      <c r="M15" s="17"/>
      <c r="N15" s="18"/>
      <c r="O15" s="98">
        <f>SUM(O14:O14)</f>
        <v>0</v>
      </c>
      <c r="P15" s="98">
        <f>SUM(P14:P14)</f>
        <v>0</v>
      </c>
      <c r="Q15" s="98">
        <f>SUM(Q14:Q14)</f>
        <v>0</v>
      </c>
      <c r="R15" s="98">
        <f>SUM(R14:R14)</f>
        <v>0</v>
      </c>
      <c r="S15" s="14"/>
      <c r="T15" s="12"/>
      <c r="U15" s="12"/>
      <c r="V15" s="12"/>
      <c r="W15" s="19"/>
      <c r="X15" s="146"/>
      <c r="Y15" s="146"/>
    </row>
    <row r="16" spans="1:25">
      <c r="A16" s="146">
        <v>4</v>
      </c>
      <c r="B16" s="14" t="s">
        <v>42</v>
      </c>
      <c r="C16" s="146" t="s">
        <v>46</v>
      </c>
      <c r="D16" s="146">
        <v>62</v>
      </c>
      <c r="E16" s="146" t="s">
        <v>29</v>
      </c>
      <c r="F16" s="15" t="s">
        <v>30</v>
      </c>
      <c r="G16" s="15" t="s">
        <v>30</v>
      </c>
      <c r="H16" s="15" t="s">
        <v>30</v>
      </c>
      <c r="I16" s="15" t="s">
        <v>30</v>
      </c>
      <c r="J16" s="21"/>
      <c r="K16" s="17"/>
      <c r="L16" s="21"/>
      <c r="M16" s="17"/>
      <c r="N16" s="18"/>
      <c r="O16" s="50">
        <f t="shared" ref="O16" si="12">IF(RIGHT(S16)="T",(N16),0)</f>
        <v>0</v>
      </c>
      <c r="P16" s="50">
        <f t="shared" ref="P16" si="13">IF(RIGHT(S16)="U",(N16),0)</f>
        <v>0</v>
      </c>
      <c r="Q16" s="50">
        <f t="shared" ref="Q16" si="14">IF(RIGHT(S16)="C",(N16),0)</f>
        <v>0</v>
      </c>
      <c r="R16" s="50">
        <f t="shared" ref="R16" si="15">IF(RIGHT(S16)="D",(N16),0)</f>
        <v>0</v>
      </c>
      <c r="S16" s="22"/>
      <c r="T16" s="12"/>
      <c r="U16" s="12"/>
      <c r="V16" s="12"/>
      <c r="W16" s="19"/>
      <c r="X16" s="146" t="s">
        <v>18</v>
      </c>
      <c r="Y16" s="146">
        <v>100</v>
      </c>
    </row>
    <row r="17" spans="1:25" s="9" customFormat="1" ht="13.5">
      <c r="A17" s="146"/>
      <c r="B17" s="14" t="s">
        <v>13</v>
      </c>
      <c r="C17" s="146"/>
      <c r="D17" s="146"/>
      <c r="E17" s="146"/>
      <c r="F17" s="15"/>
      <c r="G17" s="15"/>
      <c r="H17" s="15"/>
      <c r="I17" s="15"/>
      <c r="J17" s="16"/>
      <c r="K17" s="17"/>
      <c r="L17" s="16"/>
      <c r="M17" s="17"/>
      <c r="N17" s="18"/>
      <c r="O17" s="98">
        <f>SUM(O16:O16)</f>
        <v>0</v>
      </c>
      <c r="P17" s="98">
        <f>SUM(P16:P16)</f>
        <v>0</v>
      </c>
      <c r="Q17" s="98">
        <f>SUM(Q16:Q16)</f>
        <v>0</v>
      </c>
      <c r="R17" s="98">
        <f>SUM(R16:R16)</f>
        <v>0</v>
      </c>
      <c r="S17" s="14"/>
      <c r="T17" s="12"/>
      <c r="U17" s="12"/>
      <c r="V17" s="12"/>
      <c r="W17" s="19"/>
      <c r="X17" s="146"/>
      <c r="Y17" s="146"/>
    </row>
    <row r="18" spans="1:25">
      <c r="A18" s="146">
        <v>5</v>
      </c>
      <c r="B18" s="14" t="s">
        <v>47</v>
      </c>
      <c r="C18" s="146" t="s">
        <v>51</v>
      </c>
      <c r="D18" s="146">
        <v>29</v>
      </c>
      <c r="E18" s="146" t="s">
        <v>29</v>
      </c>
      <c r="F18" s="15" t="s">
        <v>30</v>
      </c>
      <c r="G18" s="15" t="s">
        <v>30</v>
      </c>
      <c r="H18" s="15" t="s">
        <v>30</v>
      </c>
      <c r="I18" s="15" t="s">
        <v>30</v>
      </c>
      <c r="J18" s="16"/>
      <c r="K18" s="22"/>
      <c r="L18" s="16"/>
      <c r="M18" s="22"/>
      <c r="N18" s="38"/>
      <c r="O18" s="50">
        <f t="shared" ref="O18" si="16">IF(RIGHT(S18)="T",(N18),0)</f>
        <v>0</v>
      </c>
      <c r="P18" s="50">
        <f t="shared" ref="P18" si="17">IF(RIGHT(S18)="U",(N18),0)</f>
        <v>0</v>
      </c>
      <c r="Q18" s="50">
        <f t="shared" ref="Q18" si="18">IF(RIGHT(S18)="C",(N18),0)</f>
        <v>0</v>
      </c>
      <c r="R18" s="50">
        <f t="shared" ref="R18" si="19">IF(RIGHT(S18)="D",(N18),0)</f>
        <v>0</v>
      </c>
      <c r="S18" s="45"/>
      <c r="T18" s="39"/>
      <c r="U18" s="39"/>
      <c r="V18" s="39"/>
      <c r="W18" s="47"/>
      <c r="X18" s="158" t="s">
        <v>18</v>
      </c>
      <c r="Y18" s="146">
        <v>100</v>
      </c>
    </row>
    <row r="19" spans="1:25" s="9" customFormat="1" ht="13.5">
      <c r="A19" s="158"/>
      <c r="B19" s="37" t="s">
        <v>13</v>
      </c>
      <c r="C19" s="158"/>
      <c r="D19" s="158"/>
      <c r="E19" s="158"/>
      <c r="F19" s="26"/>
      <c r="G19" s="26"/>
      <c r="H19" s="26"/>
      <c r="I19" s="26"/>
      <c r="J19" s="40"/>
      <c r="K19" s="41"/>
      <c r="L19" s="40"/>
      <c r="M19" s="41"/>
      <c r="N19" s="42"/>
      <c r="O19" s="98">
        <f>SUM(O18:O18)</f>
        <v>0</v>
      </c>
      <c r="P19" s="98">
        <f>SUM(P18:P18)</f>
        <v>0</v>
      </c>
      <c r="Q19" s="98">
        <f>SUM(Q18:Q18)</f>
        <v>0</v>
      </c>
      <c r="R19" s="98">
        <f>SUM(R18:R18)</f>
        <v>0</v>
      </c>
      <c r="S19" s="37"/>
      <c r="T19" s="39"/>
      <c r="U19" s="39"/>
      <c r="V19" s="39"/>
      <c r="W19" s="43"/>
      <c r="X19" s="158"/>
      <c r="Y19" s="146"/>
    </row>
    <row r="20" spans="1:25">
      <c r="A20" s="136">
        <v>6</v>
      </c>
      <c r="B20" s="137" t="s">
        <v>48</v>
      </c>
      <c r="C20" s="147" t="s">
        <v>52</v>
      </c>
      <c r="D20" s="136">
        <v>13</v>
      </c>
      <c r="E20" s="136" t="s">
        <v>29</v>
      </c>
      <c r="F20" s="26" t="s">
        <v>30</v>
      </c>
      <c r="G20" s="26" t="s">
        <v>30</v>
      </c>
      <c r="H20" s="26" t="s">
        <v>30</v>
      </c>
      <c r="I20" s="26" t="s">
        <v>30</v>
      </c>
      <c r="J20" s="74"/>
      <c r="K20" s="67"/>
      <c r="L20" s="74"/>
      <c r="M20" s="67"/>
      <c r="N20" s="69"/>
      <c r="O20" s="50">
        <f t="shared" ref="O20" si="20">IF(RIGHT(S20)="T",(N20),0)</f>
        <v>0</v>
      </c>
      <c r="P20" s="50">
        <f t="shared" ref="P20" si="21">IF(RIGHT(S20)="U",(N20),0)</f>
        <v>0</v>
      </c>
      <c r="Q20" s="50">
        <f t="shared" ref="Q20" si="22">IF(RIGHT(S20)="C",(N20),0)</f>
        <v>0</v>
      </c>
      <c r="R20" s="50">
        <f t="shared" ref="R20" si="23">IF(RIGHT(S20)="D",(N20),0)</f>
        <v>0</v>
      </c>
      <c r="S20" s="68"/>
      <c r="T20" s="39"/>
      <c r="U20" s="39"/>
      <c r="V20" s="39"/>
      <c r="W20" s="111"/>
      <c r="X20" s="143" t="s">
        <v>18</v>
      </c>
      <c r="Y20" s="143">
        <v>100</v>
      </c>
    </row>
    <row r="21" spans="1:25" s="9" customFormat="1" thickBot="1">
      <c r="A21" s="141"/>
      <c r="B21" s="37" t="s">
        <v>13</v>
      </c>
      <c r="C21" s="144"/>
      <c r="D21" s="141"/>
      <c r="E21" s="141"/>
      <c r="F21" s="101"/>
      <c r="G21" s="101"/>
      <c r="H21" s="101"/>
      <c r="I21" s="101"/>
      <c r="J21" s="110"/>
      <c r="K21" s="85"/>
      <c r="L21" s="110"/>
      <c r="M21" s="85"/>
      <c r="N21" s="86"/>
      <c r="O21" s="98">
        <f>SUM(O20:O20)</f>
        <v>0</v>
      </c>
      <c r="P21" s="98">
        <f>SUM(P20:P20)</f>
        <v>0</v>
      </c>
      <c r="Q21" s="98">
        <f>SUM(Q20:Q20)</f>
        <v>0</v>
      </c>
      <c r="R21" s="98">
        <f>SUM(R20:R20)</f>
        <v>0</v>
      </c>
      <c r="S21" s="109"/>
      <c r="T21" s="102"/>
      <c r="U21" s="102"/>
      <c r="V21" s="102"/>
      <c r="W21" s="103"/>
      <c r="X21" s="144"/>
      <c r="Y21" s="148"/>
    </row>
    <row r="22" spans="1:25" ht="14.65" thickBot="1">
      <c r="A22" s="158">
        <v>7</v>
      </c>
      <c r="B22" s="37" t="s">
        <v>49</v>
      </c>
      <c r="C22" s="158" t="s">
        <v>53</v>
      </c>
      <c r="D22" s="158">
        <v>11</v>
      </c>
      <c r="E22" s="158" t="s">
        <v>29</v>
      </c>
      <c r="F22" s="26" t="s">
        <v>30</v>
      </c>
      <c r="G22" s="26" t="s">
        <v>30</v>
      </c>
      <c r="H22" s="26" t="s">
        <v>30</v>
      </c>
      <c r="I22" s="26" t="s">
        <v>30</v>
      </c>
      <c r="J22" s="182"/>
      <c r="K22" s="190"/>
      <c r="L22" s="191"/>
      <c r="M22" s="190"/>
      <c r="N22" s="180"/>
      <c r="O22" s="176">
        <f t="shared" ref="O22" si="24">IF(RIGHT(S22)="T",(N22),0)</f>
        <v>0</v>
      </c>
      <c r="P22" s="176">
        <f t="shared" ref="P22" si="25">IF(RIGHT(S22)="U",(N22),0)</f>
        <v>0</v>
      </c>
      <c r="Q22" s="176">
        <f t="shared" ref="Q22" si="26">IF(RIGHT(S22)="C",(N22),0)</f>
        <v>0</v>
      </c>
      <c r="R22" s="176">
        <f t="shared" ref="R22" si="27">IF(RIGHT(S22)="D",(N22),0)</f>
        <v>0</v>
      </c>
      <c r="S22" s="192"/>
      <c r="T22" s="39"/>
      <c r="U22" s="39"/>
      <c r="V22" s="39"/>
      <c r="W22" s="193"/>
      <c r="X22" s="158" t="s">
        <v>18</v>
      </c>
      <c r="Y22" s="148">
        <v>100</v>
      </c>
    </row>
    <row r="23" spans="1:25" s="9" customFormat="1" ht="13.5">
      <c r="A23" s="158"/>
      <c r="B23" s="37" t="s">
        <v>13</v>
      </c>
      <c r="C23" s="158"/>
      <c r="D23" s="158"/>
      <c r="E23" s="158"/>
      <c r="F23" s="26"/>
      <c r="G23" s="26"/>
      <c r="H23" s="26"/>
      <c r="I23" s="26"/>
      <c r="J23" s="40"/>
      <c r="K23" s="41"/>
      <c r="L23" s="40"/>
      <c r="M23" s="41"/>
      <c r="N23" s="42"/>
      <c r="O23" s="98">
        <f>SUM(O22:O22)</f>
        <v>0</v>
      </c>
      <c r="P23" s="98">
        <f>SUM(P22:P22)</f>
        <v>0</v>
      </c>
      <c r="Q23" s="98">
        <f>SUM(Q22:Q22)</f>
        <v>0</v>
      </c>
      <c r="R23" s="98">
        <f>SUM(R22:R22)</f>
        <v>0</v>
      </c>
      <c r="S23" s="37"/>
      <c r="T23" s="39"/>
      <c r="U23" s="39"/>
      <c r="V23" s="39"/>
      <c r="W23" s="43"/>
      <c r="X23" s="158"/>
      <c r="Y23" s="148"/>
    </row>
    <row r="24" spans="1:25" ht="26.25" customHeight="1">
      <c r="A24" s="158">
        <v>8</v>
      </c>
      <c r="B24" s="138" t="s">
        <v>50</v>
      </c>
      <c r="C24" s="158" t="s">
        <v>54</v>
      </c>
      <c r="D24" s="158">
        <v>1.7</v>
      </c>
      <c r="E24" s="158" t="s">
        <v>29</v>
      </c>
      <c r="F24" s="26" t="s">
        <v>30</v>
      </c>
      <c r="G24" s="26" t="s">
        <v>30</v>
      </c>
      <c r="H24" s="26" t="s">
        <v>30</v>
      </c>
      <c r="I24" s="26" t="s">
        <v>30</v>
      </c>
      <c r="J24" s="82"/>
      <c r="K24" s="83"/>
      <c r="L24" s="82"/>
      <c r="M24" s="83"/>
      <c r="N24" s="99"/>
      <c r="O24" s="50">
        <f t="shared" ref="O24" si="28">IF(RIGHT(S24)="T",(N24),0)</f>
        <v>0</v>
      </c>
      <c r="P24" s="50">
        <f t="shared" ref="P24" si="29">IF(RIGHT(S24)="U",(N24),0)</f>
        <v>0</v>
      </c>
      <c r="Q24" s="50">
        <f t="shared" ref="Q24" si="30">IF(RIGHT(S24)="C",(N24),0)</f>
        <v>0</v>
      </c>
      <c r="R24" s="50">
        <f t="shared" ref="R24" si="31">IF(RIGHT(S24)="D",(N24),0)</f>
        <v>0</v>
      </c>
      <c r="S24" s="84"/>
      <c r="T24" s="39"/>
      <c r="U24" s="39"/>
      <c r="V24" s="39"/>
      <c r="W24" s="127"/>
      <c r="X24" s="158" t="s">
        <v>18</v>
      </c>
      <c r="Y24" s="148">
        <v>100</v>
      </c>
    </row>
    <row r="25" spans="1:25">
      <c r="A25" s="158"/>
      <c r="B25" s="37" t="s">
        <v>13</v>
      </c>
      <c r="C25" s="158"/>
      <c r="D25" s="158"/>
      <c r="E25" s="158"/>
      <c r="F25" s="26"/>
      <c r="G25" s="26"/>
      <c r="H25" s="26"/>
      <c r="I25" s="26"/>
      <c r="N25" s="23"/>
      <c r="O25" s="98">
        <f>SUM(O24:O24)</f>
        <v>0</v>
      </c>
      <c r="P25" s="98">
        <f>SUM(P24:P24)</f>
        <v>0</v>
      </c>
      <c r="Q25" s="98">
        <f>SUM(Q24:Q24)</f>
        <v>0</v>
      </c>
      <c r="R25" s="98">
        <f>SUM(R24:R24)</f>
        <v>0</v>
      </c>
      <c r="T25" s="39"/>
      <c r="U25" s="39"/>
      <c r="V25" s="39"/>
      <c r="W25" s="43"/>
      <c r="X25" s="158"/>
      <c r="Y25" s="144"/>
    </row>
    <row r="26" spans="1:25" ht="14.25">
      <c r="A26" s="151">
        <v>9</v>
      </c>
      <c r="B26" s="134" t="s">
        <v>55</v>
      </c>
      <c r="C26" s="143" t="s">
        <v>65</v>
      </c>
      <c r="D26" s="131">
        <v>315</v>
      </c>
      <c r="E26" s="131" t="s">
        <v>29</v>
      </c>
      <c r="F26" s="15" t="s">
        <v>30</v>
      </c>
      <c r="G26" s="15" t="s">
        <v>30</v>
      </c>
      <c r="H26" s="15" t="s">
        <v>30</v>
      </c>
      <c r="I26" s="15" t="s">
        <v>30</v>
      </c>
      <c r="J26" s="112"/>
      <c r="K26" s="113"/>
      <c r="L26" s="112"/>
      <c r="M26" s="113"/>
      <c r="N26" s="114"/>
      <c r="O26" s="50">
        <f t="shared" ref="O26" si="32">IF(RIGHT(S26)="T",(N26),0)</f>
        <v>0</v>
      </c>
      <c r="P26" s="50">
        <f t="shared" ref="P26" si="33">IF(RIGHT(S26)="U",(N26),0)</f>
        <v>0</v>
      </c>
      <c r="Q26" s="50">
        <f t="shared" ref="Q26" si="34">IF(RIGHT(S26)="C",(N26),0)</f>
        <v>0</v>
      </c>
      <c r="R26" s="50">
        <f t="shared" ref="R26" si="35">IF(RIGHT(S26)="D",(N26),0)</f>
        <v>0</v>
      </c>
      <c r="S26" s="114"/>
      <c r="T26" s="30"/>
      <c r="U26" s="30"/>
      <c r="V26" s="30"/>
      <c r="W26" s="115"/>
      <c r="X26" s="149" t="s">
        <v>18</v>
      </c>
      <c r="Y26" s="143">
        <v>100</v>
      </c>
    </row>
    <row r="27" spans="1:25">
      <c r="A27" s="144"/>
      <c r="B27" s="14" t="s">
        <v>13</v>
      </c>
      <c r="C27" s="144"/>
      <c r="D27" s="131"/>
      <c r="E27" s="131"/>
      <c r="F27" s="15"/>
      <c r="G27" s="15"/>
      <c r="H27" s="15"/>
      <c r="I27" s="15"/>
      <c r="J27" s="74"/>
      <c r="K27" s="67"/>
      <c r="L27" s="74"/>
      <c r="M27" s="67"/>
      <c r="N27" s="69"/>
      <c r="O27" s="98">
        <f>SUM(O26:O26)</f>
        <v>0</v>
      </c>
      <c r="P27" s="98">
        <f>SUM(P26:P26)</f>
        <v>0</v>
      </c>
      <c r="Q27" s="98">
        <f>SUM(Q26:Q26)</f>
        <v>0</v>
      </c>
      <c r="R27" s="98">
        <f>SUM(R26:R26)</f>
        <v>0</v>
      </c>
      <c r="S27" s="22"/>
      <c r="T27" s="12"/>
      <c r="U27" s="12"/>
      <c r="V27" s="12"/>
      <c r="W27" s="27"/>
      <c r="X27" s="150"/>
      <c r="Y27" s="148"/>
    </row>
    <row r="28" spans="1:25" ht="14.25">
      <c r="A28" s="146">
        <v>10</v>
      </c>
      <c r="B28" s="134" t="s">
        <v>56</v>
      </c>
      <c r="C28" s="143" t="s">
        <v>66</v>
      </c>
      <c r="D28" s="146">
        <v>315</v>
      </c>
      <c r="E28" s="146" t="s">
        <v>29</v>
      </c>
      <c r="F28" s="15" t="s">
        <v>30</v>
      </c>
      <c r="G28" s="15" t="s">
        <v>30</v>
      </c>
      <c r="H28" s="15" t="s">
        <v>30</v>
      </c>
      <c r="I28" s="15" t="s">
        <v>30</v>
      </c>
      <c r="J28" s="112"/>
      <c r="K28" s="113"/>
      <c r="L28" s="112"/>
      <c r="M28" s="113"/>
      <c r="N28" s="114"/>
      <c r="O28" s="50">
        <f t="shared" ref="O28" si="36">IF(RIGHT(S28)="T",(N28),0)</f>
        <v>0</v>
      </c>
      <c r="P28" s="50">
        <f t="shared" ref="P28" si="37">IF(RIGHT(S28)="U",(N28),0)</f>
        <v>0</v>
      </c>
      <c r="Q28" s="50">
        <f t="shared" ref="Q28" si="38">IF(RIGHT(S28)="C",(N28),0)</f>
        <v>0</v>
      </c>
      <c r="R28" s="50">
        <f t="shared" ref="R28" si="39">IF(RIGHT(S28)="D",(N28),0)</f>
        <v>0</v>
      </c>
      <c r="S28" s="114"/>
      <c r="T28" s="12"/>
      <c r="U28" s="12"/>
      <c r="V28" s="12"/>
      <c r="W28" s="115"/>
      <c r="X28" s="146" t="s">
        <v>18</v>
      </c>
      <c r="Y28" s="146">
        <v>100</v>
      </c>
    </row>
    <row r="29" spans="1:25" ht="14.25">
      <c r="A29" s="146"/>
      <c r="B29" s="14" t="s">
        <v>13</v>
      </c>
      <c r="C29" s="144"/>
      <c r="D29" s="146"/>
      <c r="E29" s="146"/>
      <c r="F29" s="15"/>
      <c r="G29" s="15"/>
      <c r="H29" s="15"/>
      <c r="I29" s="15"/>
      <c r="J29" s="51"/>
      <c r="K29" s="52"/>
      <c r="L29" s="51"/>
      <c r="M29" s="52"/>
      <c r="N29" s="53"/>
      <c r="O29" s="98">
        <f>SUM(O28:O28)</f>
        <v>0</v>
      </c>
      <c r="P29" s="98">
        <f>SUM(P28:P28)</f>
        <v>0</v>
      </c>
      <c r="Q29" s="98">
        <f>SUM(Q28:Q28)</f>
        <v>0</v>
      </c>
      <c r="R29" s="98">
        <f>SUM(R28:R28)</f>
        <v>0</v>
      </c>
      <c r="S29" s="54"/>
      <c r="T29" s="12"/>
      <c r="U29" s="12"/>
      <c r="V29" s="12"/>
      <c r="W29" s="77"/>
      <c r="X29" s="146"/>
      <c r="Y29" s="146"/>
    </row>
    <row r="30" spans="1:25" ht="14.25">
      <c r="A30" s="151">
        <v>11</v>
      </c>
      <c r="B30" s="134" t="s">
        <v>57</v>
      </c>
      <c r="C30" s="143" t="s">
        <v>67</v>
      </c>
      <c r="D30" s="131">
        <v>315</v>
      </c>
      <c r="E30" s="131" t="s">
        <v>29</v>
      </c>
      <c r="F30" s="15" t="s">
        <v>30</v>
      </c>
      <c r="G30" s="15" t="s">
        <v>30</v>
      </c>
      <c r="H30" s="15" t="s">
        <v>30</v>
      </c>
      <c r="I30" s="15" t="s">
        <v>30</v>
      </c>
      <c r="J30" s="95"/>
      <c r="K30" s="96"/>
      <c r="L30" s="95"/>
      <c r="M30" s="96"/>
      <c r="N30" s="119"/>
      <c r="O30" s="50">
        <f t="shared" ref="O30:O49" si="40">IF(RIGHT(S30)="T",(N30),0)</f>
        <v>0</v>
      </c>
      <c r="P30" s="50">
        <f t="shared" ref="P30:P49" si="41">IF(RIGHT(S30)="U",(N30),0)</f>
        <v>0</v>
      </c>
      <c r="Q30" s="50">
        <f t="shared" ref="Q30:Q49" si="42">IF(RIGHT(S30)="C",(N30),0)</f>
        <v>0</v>
      </c>
      <c r="R30" s="50">
        <f t="shared" ref="R30:R49" si="43">IF(RIGHT(S30)="D",(N30),0)</f>
        <v>0</v>
      </c>
      <c r="S30" s="24"/>
      <c r="T30" s="12"/>
      <c r="U30" s="12"/>
      <c r="V30" s="12"/>
      <c r="W30" s="120"/>
      <c r="X30" s="143" t="s">
        <v>18</v>
      </c>
      <c r="Y30" s="146">
        <v>100</v>
      </c>
    </row>
    <row r="31" spans="1:25" ht="14.25">
      <c r="A31" s="144"/>
      <c r="B31" s="14" t="s">
        <v>13</v>
      </c>
      <c r="C31" s="144"/>
      <c r="D31" s="131"/>
      <c r="E31" s="131"/>
      <c r="F31" s="15"/>
      <c r="G31" s="15"/>
      <c r="H31" s="15"/>
      <c r="I31" s="15"/>
      <c r="J31" s="58"/>
      <c r="K31" s="59"/>
      <c r="L31" s="58"/>
      <c r="M31" s="59"/>
      <c r="N31" s="100"/>
      <c r="O31" s="98">
        <f t="shared" ref="O31:O49" si="44">SUM(O30:O30)</f>
        <v>0</v>
      </c>
      <c r="P31" s="98">
        <f t="shared" ref="P31:R49" si="45">SUM(P30:P30)</f>
        <v>0</v>
      </c>
      <c r="Q31" s="98">
        <f t="shared" si="45"/>
        <v>0</v>
      </c>
      <c r="R31" s="98">
        <f t="shared" si="45"/>
        <v>0</v>
      </c>
      <c r="S31" s="54"/>
      <c r="T31" s="12"/>
      <c r="U31" s="12"/>
      <c r="V31" s="12"/>
      <c r="W31" s="78"/>
      <c r="X31" s="144"/>
      <c r="Y31" s="146"/>
    </row>
    <row r="32" spans="1:25">
      <c r="A32" s="146">
        <v>12</v>
      </c>
      <c r="B32" s="14" t="s">
        <v>58</v>
      </c>
      <c r="C32" s="143" t="s">
        <v>68</v>
      </c>
      <c r="D32" s="146">
        <v>500</v>
      </c>
      <c r="E32" s="146" t="s">
        <v>29</v>
      </c>
      <c r="F32" s="15" t="s">
        <v>30</v>
      </c>
      <c r="G32" s="15" t="s">
        <v>30</v>
      </c>
      <c r="H32" s="15" t="s">
        <v>30</v>
      </c>
      <c r="I32" s="15" t="s">
        <v>30</v>
      </c>
      <c r="J32" s="74"/>
      <c r="K32" s="67"/>
      <c r="L32" s="74"/>
      <c r="M32" s="67"/>
      <c r="N32" s="69"/>
      <c r="O32" s="50">
        <f t="shared" ref="O32:O49" si="46">IF(RIGHT(S32)="T",(N32),0)</f>
        <v>0</v>
      </c>
      <c r="P32" s="50">
        <f t="shared" ref="P32:P49" si="47">IF(RIGHT(S32)="U",(N32),0)</f>
        <v>0</v>
      </c>
      <c r="Q32" s="50">
        <f t="shared" ref="Q32:Q49" si="48">IF(RIGHT(S32)="C",(N32),0)</f>
        <v>0</v>
      </c>
      <c r="R32" s="50">
        <f t="shared" ref="R32:R49" si="49">IF(RIGHT(S32)="D",(N32),0)</f>
        <v>0</v>
      </c>
      <c r="S32" s="68"/>
      <c r="T32" s="12"/>
      <c r="U32" s="12"/>
      <c r="V32" s="12"/>
      <c r="W32" s="75"/>
      <c r="X32" s="146" t="s">
        <v>18</v>
      </c>
      <c r="Y32" s="146">
        <v>100</v>
      </c>
    </row>
    <row r="33" spans="1:25">
      <c r="A33" s="146"/>
      <c r="B33" s="14" t="s">
        <v>13</v>
      </c>
      <c r="C33" s="144"/>
      <c r="D33" s="146"/>
      <c r="E33" s="146"/>
      <c r="F33" s="15"/>
      <c r="G33" s="15"/>
      <c r="H33" s="15"/>
      <c r="I33" s="15"/>
      <c r="J33" s="16"/>
      <c r="K33" s="17"/>
      <c r="L33" s="16"/>
      <c r="M33" s="17"/>
      <c r="N33" s="18"/>
      <c r="O33" s="98">
        <f t="shared" ref="O33:O49" si="50">SUM(O32:O32)</f>
        <v>0</v>
      </c>
      <c r="P33" s="98">
        <f t="shared" ref="P33:R49" si="51">SUM(P32:P32)</f>
        <v>0</v>
      </c>
      <c r="Q33" s="98">
        <f t="shared" si="51"/>
        <v>0</v>
      </c>
      <c r="R33" s="98">
        <f t="shared" si="51"/>
        <v>0</v>
      </c>
      <c r="S33" s="14"/>
      <c r="T33" s="12"/>
      <c r="U33" s="12"/>
      <c r="V33" s="12"/>
      <c r="W33" s="19"/>
      <c r="X33" s="146"/>
      <c r="Y33" s="146"/>
    </row>
    <row r="34" spans="1:25" ht="26.25" customHeight="1">
      <c r="A34" s="146">
        <v>13</v>
      </c>
      <c r="B34" s="134" t="s">
        <v>59</v>
      </c>
      <c r="C34" s="146" t="s">
        <v>69</v>
      </c>
      <c r="D34" s="146">
        <v>315</v>
      </c>
      <c r="E34" s="146" t="s">
        <v>29</v>
      </c>
      <c r="F34" s="15" t="s">
        <v>30</v>
      </c>
      <c r="G34" s="15" t="s">
        <v>30</v>
      </c>
      <c r="H34" s="15" t="s">
        <v>30</v>
      </c>
      <c r="I34" s="15" t="s">
        <v>30</v>
      </c>
      <c r="J34" s="66"/>
      <c r="K34" s="67"/>
      <c r="L34" s="66"/>
      <c r="M34" s="67"/>
      <c r="N34" s="128"/>
      <c r="O34" s="50">
        <f t="shared" ref="O34:O49" si="52">IF(RIGHT(S34)="T",(N34),0)</f>
        <v>0</v>
      </c>
      <c r="P34" s="50">
        <f t="shared" ref="P34:P49" si="53">IF(RIGHT(S34)="U",(N34),0)</f>
        <v>0</v>
      </c>
      <c r="Q34" s="50">
        <f t="shared" ref="Q34:Q49" si="54">IF(RIGHT(S34)="C",(N34),0)</f>
        <v>0</v>
      </c>
      <c r="R34" s="50">
        <f t="shared" ref="R34:R49" si="55">IF(RIGHT(S34)="D",(N34),0)</f>
        <v>0</v>
      </c>
      <c r="S34" s="68"/>
      <c r="T34" s="12"/>
      <c r="U34" s="12"/>
      <c r="V34" s="12"/>
      <c r="W34" s="129"/>
      <c r="X34" s="146" t="s">
        <v>18</v>
      </c>
      <c r="Y34" s="146">
        <v>100</v>
      </c>
    </row>
    <row r="35" spans="1:25">
      <c r="A35" s="146"/>
      <c r="B35" s="14" t="s">
        <v>13</v>
      </c>
      <c r="C35" s="146"/>
      <c r="D35" s="146"/>
      <c r="E35" s="146"/>
      <c r="F35" s="15"/>
      <c r="G35" s="15"/>
      <c r="H35" s="15"/>
      <c r="I35" s="15"/>
      <c r="J35" s="16"/>
      <c r="K35" s="17"/>
      <c r="L35" s="16"/>
      <c r="M35" s="17"/>
      <c r="N35" s="20"/>
      <c r="O35" s="98">
        <f t="shared" ref="O35:O49" si="56">SUM(O34:O34)</f>
        <v>0</v>
      </c>
      <c r="P35" s="98">
        <f t="shared" ref="P35:R49" si="57">SUM(P34:P34)</f>
        <v>0</v>
      </c>
      <c r="Q35" s="98">
        <f t="shared" si="57"/>
        <v>0</v>
      </c>
      <c r="R35" s="98">
        <f t="shared" si="57"/>
        <v>0</v>
      </c>
      <c r="S35" s="14"/>
      <c r="T35" s="12"/>
      <c r="U35" s="12"/>
      <c r="V35" s="12"/>
      <c r="W35" s="19"/>
      <c r="X35" s="146"/>
      <c r="Y35" s="146"/>
    </row>
    <row r="36" spans="1:25" ht="26.25" customHeight="1">
      <c r="A36" s="151">
        <v>14</v>
      </c>
      <c r="B36" s="134" t="s">
        <v>60</v>
      </c>
      <c r="C36" s="151" t="s">
        <v>70</v>
      </c>
      <c r="D36" s="151">
        <v>315</v>
      </c>
      <c r="E36" s="131" t="s">
        <v>29</v>
      </c>
      <c r="F36" s="15" t="s">
        <v>30</v>
      </c>
      <c r="G36" s="15" t="s">
        <v>30</v>
      </c>
      <c r="H36" s="15" t="s">
        <v>30</v>
      </c>
      <c r="I36" s="15" t="s">
        <v>30</v>
      </c>
      <c r="J36" s="66"/>
      <c r="K36" s="67"/>
      <c r="L36" s="66"/>
      <c r="M36" s="67"/>
      <c r="N36" s="128"/>
      <c r="O36" s="50">
        <f t="shared" ref="O36:O49" si="58">IF(RIGHT(S36)="T",(N36),0)</f>
        <v>0</v>
      </c>
      <c r="P36" s="50">
        <f t="shared" ref="P36:P49" si="59">IF(RIGHT(S36)="U",(N36),0)</f>
        <v>0</v>
      </c>
      <c r="Q36" s="50">
        <f t="shared" ref="Q36:Q49" si="60">IF(RIGHT(S36)="C",(N36),0)</f>
        <v>0</v>
      </c>
      <c r="R36" s="50">
        <f t="shared" ref="R36:R49" si="61">IF(RIGHT(S36)="D",(N36),0)</f>
        <v>0</v>
      </c>
      <c r="S36" s="68"/>
      <c r="T36" s="12"/>
      <c r="U36" s="12"/>
      <c r="V36" s="12"/>
      <c r="W36" s="129"/>
      <c r="X36" s="151" t="s">
        <v>18</v>
      </c>
      <c r="Y36" s="146">
        <v>100</v>
      </c>
    </row>
    <row r="37" spans="1:25" s="9" customFormat="1" ht="13.5">
      <c r="A37" s="144"/>
      <c r="B37" s="14" t="s">
        <v>13</v>
      </c>
      <c r="C37" s="144"/>
      <c r="D37" s="144"/>
      <c r="E37" s="131"/>
      <c r="F37" s="15"/>
      <c r="G37" s="15"/>
      <c r="H37" s="15"/>
      <c r="I37" s="15"/>
      <c r="J37" s="31"/>
      <c r="K37" s="32"/>
      <c r="L37" s="31"/>
      <c r="M37" s="32"/>
      <c r="N37" s="33"/>
      <c r="O37" s="98">
        <f t="shared" ref="O37:O49" si="62">SUM(O36:O36)</f>
        <v>0</v>
      </c>
      <c r="P37" s="98">
        <f t="shared" ref="P37:R49" si="63">SUM(P36:P36)</f>
        <v>0</v>
      </c>
      <c r="Q37" s="98">
        <f t="shared" si="63"/>
        <v>0</v>
      </c>
      <c r="R37" s="98">
        <f t="shared" si="63"/>
        <v>0</v>
      </c>
      <c r="S37" s="34"/>
      <c r="T37" s="12"/>
      <c r="U37" s="12"/>
      <c r="V37" s="12"/>
      <c r="W37" s="19"/>
      <c r="X37" s="144"/>
      <c r="Y37" s="146"/>
    </row>
    <row r="38" spans="1:25">
      <c r="A38" s="146">
        <v>15</v>
      </c>
      <c r="B38" s="14" t="s">
        <v>61</v>
      </c>
      <c r="C38" s="143" t="s">
        <v>71</v>
      </c>
      <c r="D38" s="146">
        <v>500</v>
      </c>
      <c r="E38" s="146" t="s">
        <v>29</v>
      </c>
      <c r="F38" s="15" t="s">
        <v>30</v>
      </c>
      <c r="G38" s="15" t="s">
        <v>30</v>
      </c>
      <c r="H38" s="15" t="s">
        <v>30</v>
      </c>
      <c r="I38" s="15" t="s">
        <v>30</v>
      </c>
      <c r="J38" s="87"/>
      <c r="K38" s="88"/>
      <c r="L38" s="87"/>
      <c r="M38" s="88"/>
      <c r="N38" s="89"/>
      <c r="O38" s="50">
        <f t="shared" ref="O38:O49" si="64">IF(RIGHT(S38)="T",(N38),0)</f>
        <v>0</v>
      </c>
      <c r="P38" s="50">
        <f t="shared" ref="P38:P49" si="65">IF(RIGHT(S38)="U",(N38),0)</f>
        <v>0</v>
      </c>
      <c r="Q38" s="50">
        <f t="shared" ref="Q38:Q49" si="66">IF(RIGHT(S38)="C",(N38),0)</f>
        <v>0</v>
      </c>
      <c r="R38" s="50">
        <f t="shared" ref="R38:R49" si="67">IF(RIGHT(S38)="D",(N38),0)</f>
        <v>0</v>
      </c>
      <c r="S38" s="25"/>
      <c r="T38" s="12"/>
      <c r="U38" s="12"/>
      <c r="V38" s="12"/>
      <c r="W38" s="90"/>
      <c r="X38" s="146" t="s">
        <v>18</v>
      </c>
      <c r="Y38" s="146">
        <v>100</v>
      </c>
    </row>
    <row r="39" spans="1:25">
      <c r="A39" s="146"/>
      <c r="B39" s="14" t="s">
        <v>13</v>
      </c>
      <c r="C39" s="144"/>
      <c r="D39" s="146"/>
      <c r="E39" s="146"/>
      <c r="F39" s="15"/>
      <c r="G39" s="15"/>
      <c r="H39" s="15"/>
      <c r="I39" s="15"/>
      <c r="J39" s="16"/>
      <c r="K39" s="22"/>
      <c r="L39" s="16"/>
      <c r="M39" s="22"/>
      <c r="N39" s="20"/>
      <c r="O39" s="98">
        <f t="shared" ref="O39:O49" si="68">SUM(O38:O38)</f>
        <v>0</v>
      </c>
      <c r="P39" s="98">
        <f t="shared" ref="P39:R49" si="69">SUM(P38:P38)</f>
        <v>0</v>
      </c>
      <c r="Q39" s="98">
        <f t="shared" si="69"/>
        <v>0</v>
      </c>
      <c r="R39" s="98">
        <f t="shared" si="69"/>
        <v>0</v>
      </c>
      <c r="S39" s="20"/>
      <c r="T39" s="12"/>
      <c r="U39" s="12"/>
      <c r="V39" s="12"/>
      <c r="W39" s="19"/>
      <c r="X39" s="146"/>
      <c r="Y39" s="146"/>
    </row>
    <row r="40" spans="1:25">
      <c r="A40" s="151">
        <v>16</v>
      </c>
      <c r="B40" s="134" t="s">
        <v>62</v>
      </c>
      <c r="C40" s="151" t="s">
        <v>72</v>
      </c>
      <c r="D40" s="151">
        <v>315</v>
      </c>
      <c r="E40" s="151" t="s">
        <v>29</v>
      </c>
      <c r="F40" s="15" t="s">
        <v>30</v>
      </c>
      <c r="G40" s="15" t="s">
        <v>30</v>
      </c>
      <c r="H40" s="15" t="s">
        <v>30</v>
      </c>
      <c r="I40" s="15" t="s">
        <v>30</v>
      </c>
      <c r="J40" s="62"/>
      <c r="K40" s="63"/>
      <c r="L40" s="62"/>
      <c r="M40" s="63"/>
      <c r="N40" s="64"/>
      <c r="O40" s="50">
        <f t="shared" ref="O40:O49" si="70">IF(RIGHT(S40)="T",(N40),0)</f>
        <v>0</v>
      </c>
      <c r="P40" s="50">
        <f t="shared" ref="P40:P49" si="71">IF(RIGHT(S40)="U",(N40),0)</f>
        <v>0</v>
      </c>
      <c r="Q40" s="50">
        <f t="shared" ref="Q40:Q49" si="72">IF(RIGHT(S40)="C",(N40),0)</f>
        <v>0</v>
      </c>
      <c r="R40" s="50">
        <f t="shared" ref="R40:R49" si="73">IF(RIGHT(S40)="D",(N40),0)</f>
        <v>0</v>
      </c>
      <c r="S40" s="65"/>
      <c r="T40" s="12"/>
      <c r="U40" s="12"/>
      <c r="V40" s="12"/>
      <c r="W40" s="64"/>
      <c r="X40" s="154" t="s">
        <v>18</v>
      </c>
      <c r="Y40" s="146">
        <v>100</v>
      </c>
    </row>
    <row r="41" spans="1:25">
      <c r="A41" s="144"/>
      <c r="B41" s="14" t="s">
        <v>13</v>
      </c>
      <c r="C41" s="144"/>
      <c r="D41" s="144"/>
      <c r="E41" s="144"/>
      <c r="F41" s="15"/>
      <c r="G41" s="15"/>
      <c r="H41" s="15"/>
      <c r="I41" s="15"/>
      <c r="J41" s="62"/>
      <c r="K41" s="63"/>
      <c r="L41" s="62"/>
      <c r="M41" s="63"/>
      <c r="N41" s="64"/>
      <c r="O41" s="98">
        <f t="shared" ref="O41:O49" si="74">SUM(O40:O40)</f>
        <v>0</v>
      </c>
      <c r="P41" s="98">
        <f t="shared" ref="P41:R49" si="75">SUM(P40:P40)</f>
        <v>0</v>
      </c>
      <c r="Q41" s="98">
        <f t="shared" si="75"/>
        <v>0</v>
      </c>
      <c r="R41" s="98">
        <f t="shared" si="75"/>
        <v>0</v>
      </c>
      <c r="S41" s="65"/>
      <c r="T41" s="12"/>
      <c r="U41" s="12"/>
      <c r="V41" s="12"/>
      <c r="W41" s="27"/>
      <c r="X41" s="150"/>
      <c r="Y41" s="146"/>
    </row>
    <row r="42" spans="1:25">
      <c r="A42" s="151">
        <v>17</v>
      </c>
      <c r="B42" s="134" t="s">
        <v>63</v>
      </c>
      <c r="C42" s="146" t="s">
        <v>73</v>
      </c>
      <c r="D42" s="146">
        <v>500</v>
      </c>
      <c r="E42" s="146" t="s">
        <v>29</v>
      </c>
      <c r="F42" s="15" t="s">
        <v>30</v>
      </c>
      <c r="G42" s="15" t="s">
        <v>30</v>
      </c>
      <c r="H42" s="15" t="s">
        <v>30</v>
      </c>
      <c r="I42" s="15" t="s">
        <v>30</v>
      </c>
      <c r="J42" s="70"/>
      <c r="K42" s="71"/>
      <c r="L42" s="70"/>
      <c r="M42" s="71"/>
      <c r="N42" s="73"/>
      <c r="O42" s="50">
        <f t="shared" ref="O42:O49" si="76">IF(RIGHT(S42)="T",(N42),0)</f>
        <v>0</v>
      </c>
      <c r="P42" s="50">
        <f t="shared" ref="P42:P49" si="77">IF(RIGHT(S42)="U",(N42),0)</f>
        <v>0</v>
      </c>
      <c r="Q42" s="50">
        <f t="shared" ref="Q42:Q49" si="78">IF(RIGHT(S42)="C",(N42),0)</f>
        <v>0</v>
      </c>
      <c r="R42" s="50">
        <f t="shared" ref="R42:R49" si="79">IF(RIGHT(S42)="D",(N42),0)</f>
        <v>0</v>
      </c>
      <c r="S42" s="79"/>
      <c r="T42" s="12"/>
      <c r="U42" s="12"/>
      <c r="V42" s="12"/>
      <c r="W42" s="80"/>
      <c r="X42" s="146" t="s">
        <v>18</v>
      </c>
      <c r="Y42" s="146">
        <v>100</v>
      </c>
    </row>
    <row r="43" spans="1:25">
      <c r="A43" s="144"/>
      <c r="B43" s="14" t="s">
        <v>13</v>
      </c>
      <c r="C43" s="146"/>
      <c r="D43" s="146"/>
      <c r="E43" s="146"/>
      <c r="F43" s="15"/>
      <c r="G43" s="15"/>
      <c r="H43" s="15"/>
      <c r="I43" s="15"/>
      <c r="J43" s="16"/>
      <c r="K43" s="22"/>
      <c r="L43" s="16"/>
      <c r="M43" s="22"/>
      <c r="N43" s="72"/>
      <c r="O43" s="98">
        <f t="shared" ref="O43:O49" si="80">SUM(O42:O42)</f>
        <v>0</v>
      </c>
      <c r="P43" s="98">
        <f t="shared" ref="P43:R49" si="81">SUM(P42:P42)</f>
        <v>0</v>
      </c>
      <c r="Q43" s="98">
        <f t="shared" si="81"/>
        <v>0</v>
      </c>
      <c r="R43" s="98">
        <f t="shared" si="81"/>
        <v>0</v>
      </c>
      <c r="S43" s="22"/>
      <c r="T43" s="12"/>
      <c r="U43" s="12"/>
      <c r="V43" s="12"/>
      <c r="W43" s="19"/>
      <c r="X43" s="146"/>
      <c r="Y43" s="146"/>
    </row>
    <row r="44" spans="1:25">
      <c r="A44" s="145">
        <v>18</v>
      </c>
      <c r="B44" s="134" t="s">
        <v>64</v>
      </c>
      <c r="C44" s="151" t="s">
        <v>74</v>
      </c>
      <c r="D44" s="151">
        <v>500</v>
      </c>
      <c r="E44" s="151" t="s">
        <v>29</v>
      </c>
      <c r="F44" s="15" t="s">
        <v>30</v>
      </c>
      <c r="G44" s="15" t="s">
        <v>30</v>
      </c>
      <c r="H44" s="15" t="s">
        <v>30</v>
      </c>
      <c r="I44" s="15" t="s">
        <v>30</v>
      </c>
      <c r="J44" s="48"/>
      <c r="K44" s="49"/>
      <c r="L44" s="48"/>
      <c r="M44" s="60"/>
      <c r="N44" s="76"/>
      <c r="O44" s="50">
        <f t="shared" ref="O44:O49" si="82">IF(RIGHT(S44)="T",(N44),0)</f>
        <v>0</v>
      </c>
      <c r="P44" s="50">
        <f t="shared" ref="P44:P49" si="83">IF(RIGHT(S44)="U",(N44),0)</f>
        <v>0</v>
      </c>
      <c r="Q44" s="50">
        <f t="shared" ref="Q44:Q49" si="84">IF(RIGHT(S44)="C",(N44),0)</f>
        <v>0</v>
      </c>
      <c r="R44" s="50">
        <f t="shared" ref="R44:R49" si="85">IF(RIGHT(S44)="D",(N44),0)</f>
        <v>0</v>
      </c>
      <c r="S44" s="24"/>
      <c r="T44" s="12"/>
      <c r="U44" s="12"/>
      <c r="V44" s="12"/>
      <c r="W44" s="61"/>
      <c r="X44" s="156" t="s">
        <v>18</v>
      </c>
      <c r="Y44" s="146">
        <v>100</v>
      </c>
    </row>
    <row r="45" spans="1:25" ht="14.25" thickBot="1">
      <c r="A45" s="144"/>
      <c r="B45" s="14" t="s">
        <v>13</v>
      </c>
      <c r="C45" s="144"/>
      <c r="D45" s="144"/>
      <c r="E45" s="144"/>
      <c r="F45" s="15"/>
      <c r="G45" s="15"/>
      <c r="H45" s="15"/>
      <c r="I45" s="15"/>
      <c r="J45" s="62"/>
      <c r="K45" s="63"/>
      <c r="L45" s="62"/>
      <c r="M45" s="63"/>
      <c r="N45" s="64"/>
      <c r="O45" s="98">
        <f t="shared" ref="O45:O49" si="86">SUM(O44:O44)</f>
        <v>0</v>
      </c>
      <c r="P45" s="98">
        <f t="shared" ref="P45:R49" si="87">SUM(P44:P44)</f>
        <v>0</v>
      </c>
      <c r="Q45" s="98">
        <f t="shared" si="87"/>
        <v>0</v>
      </c>
      <c r="R45" s="98">
        <f t="shared" si="87"/>
        <v>0</v>
      </c>
      <c r="S45" s="28"/>
      <c r="T45" s="12"/>
      <c r="U45" s="12"/>
      <c r="V45" s="12"/>
      <c r="W45" s="27"/>
      <c r="X45" s="150"/>
      <c r="Y45" s="146"/>
    </row>
    <row r="46" spans="1:25" ht="14.65" thickBot="1">
      <c r="A46" s="151">
        <v>19</v>
      </c>
      <c r="B46" s="134" t="s">
        <v>75</v>
      </c>
      <c r="C46" s="151" t="s">
        <v>79</v>
      </c>
      <c r="D46" s="131">
        <v>50</v>
      </c>
      <c r="E46" s="131" t="s">
        <v>29</v>
      </c>
      <c r="F46" s="15" t="s">
        <v>30</v>
      </c>
      <c r="G46" s="15" t="s">
        <v>30</v>
      </c>
      <c r="H46" s="15" t="s">
        <v>30</v>
      </c>
      <c r="I46" s="15" t="s">
        <v>30</v>
      </c>
      <c r="J46" s="201">
        <v>44393</v>
      </c>
      <c r="K46" s="195">
        <v>0.79722222222222205</v>
      </c>
      <c r="L46" s="202">
        <v>44408</v>
      </c>
      <c r="M46" s="195">
        <v>0.26805555555555599</v>
      </c>
      <c r="N46" s="205">
        <f>IF(((L46+M46)-(J46+K46))*24&gt;0,((L46+M46)-(J46+K46))*24,"0")</f>
        <v>347.29999999998836</v>
      </c>
      <c r="O46" s="206">
        <f>IF(RIGHT(S46)="T",(N46),0)</f>
        <v>0</v>
      </c>
      <c r="P46" s="206">
        <f>IF(RIGHT(S46)="U",(N46),0)</f>
        <v>0</v>
      </c>
      <c r="Q46" s="206">
        <f>IF(RIGHT(S46)="C",(N46),0)</f>
        <v>0</v>
      </c>
      <c r="R46" s="206">
        <f>IF(RIGHT(S46)="D",(N46),0)</f>
        <v>347.29999999998836</v>
      </c>
      <c r="S46" s="207" t="s">
        <v>35</v>
      </c>
      <c r="T46" s="12"/>
      <c r="U46" s="12"/>
      <c r="V46" s="12"/>
      <c r="W46" s="177" t="s">
        <v>83</v>
      </c>
      <c r="X46" s="154" t="s">
        <v>18</v>
      </c>
      <c r="Y46" s="146">
        <v>100</v>
      </c>
    </row>
    <row r="47" spans="1:25" ht="14.25" thickBot="1">
      <c r="A47" s="144"/>
      <c r="B47" s="14" t="s">
        <v>13</v>
      </c>
      <c r="C47" s="144"/>
      <c r="D47" s="131"/>
      <c r="E47" s="131"/>
      <c r="F47" s="15"/>
      <c r="G47" s="15"/>
      <c r="H47" s="15"/>
      <c r="I47" s="15"/>
      <c r="J47" s="97"/>
      <c r="K47" s="81"/>
      <c r="L47" s="97"/>
      <c r="M47" s="81"/>
      <c r="N47" s="55"/>
      <c r="O47" s="98">
        <f t="shared" ref="O47:O49" si="88">SUM(O46:O46)</f>
        <v>0</v>
      </c>
      <c r="P47" s="98">
        <f t="shared" ref="P47:R49" si="89">SUM(P46:P46)</f>
        <v>0</v>
      </c>
      <c r="Q47" s="98">
        <f t="shared" si="89"/>
        <v>0</v>
      </c>
      <c r="R47" s="98">
        <f t="shared" si="89"/>
        <v>347.29999999998836</v>
      </c>
      <c r="S47" s="22"/>
      <c r="T47" s="12"/>
      <c r="U47" s="12"/>
      <c r="V47" s="12"/>
      <c r="W47" s="116"/>
      <c r="X47" s="150"/>
      <c r="Y47" s="146"/>
    </row>
    <row r="48" spans="1:25" ht="14.65" thickBot="1">
      <c r="A48" s="146">
        <v>20</v>
      </c>
      <c r="B48" s="14" t="s">
        <v>76</v>
      </c>
      <c r="C48" s="146" t="s">
        <v>80</v>
      </c>
      <c r="D48" s="146">
        <v>50</v>
      </c>
      <c r="E48" s="146" t="s">
        <v>29</v>
      </c>
      <c r="F48" s="15" t="s">
        <v>30</v>
      </c>
      <c r="G48" s="15" t="s">
        <v>30</v>
      </c>
      <c r="H48" s="15" t="s">
        <v>30</v>
      </c>
      <c r="I48" s="15" t="s">
        <v>30</v>
      </c>
      <c r="J48" s="201">
        <v>44393</v>
      </c>
      <c r="K48" s="195">
        <v>0.82569444444444395</v>
      </c>
      <c r="L48" s="202">
        <v>44408</v>
      </c>
      <c r="M48" s="195">
        <v>0.27291666666666697</v>
      </c>
      <c r="N48" s="205">
        <f>IF(((L48+M48)-(J48+K48))*24&gt;0,((L48+M48)-(J48+K48))*24,"0")</f>
        <v>346.73333333339542</v>
      </c>
      <c r="O48" s="206">
        <f>IF(RIGHT(S48)="T",(N48),0)</f>
        <v>0</v>
      </c>
      <c r="P48" s="206">
        <f>IF(RIGHT(S48)="U",(N48),0)</f>
        <v>0</v>
      </c>
      <c r="Q48" s="206">
        <f>IF(RIGHT(S48)="C",(N48),0)</f>
        <v>0</v>
      </c>
      <c r="R48" s="206">
        <f>IF(RIGHT(S48)="D",(N48),0)</f>
        <v>346.73333333339542</v>
      </c>
      <c r="S48" s="207" t="s">
        <v>35</v>
      </c>
      <c r="T48" s="12"/>
      <c r="U48" s="12"/>
      <c r="V48" s="12"/>
      <c r="W48" s="177" t="s">
        <v>83</v>
      </c>
      <c r="X48" s="146" t="s">
        <v>18</v>
      </c>
      <c r="Y48" s="146">
        <v>100</v>
      </c>
    </row>
    <row r="49" spans="1:25" ht="14.25" thickBot="1">
      <c r="A49" s="146"/>
      <c r="B49" s="14" t="s">
        <v>13</v>
      </c>
      <c r="C49" s="146"/>
      <c r="D49" s="146"/>
      <c r="E49" s="146"/>
      <c r="F49" s="15"/>
      <c r="G49" s="15"/>
      <c r="H49" s="15"/>
      <c r="I49" s="15"/>
      <c r="J49" s="16"/>
      <c r="K49" s="17"/>
      <c r="L49" s="16"/>
      <c r="M49" s="17"/>
      <c r="N49" s="18"/>
      <c r="O49" s="98">
        <f t="shared" ref="O49:R49" si="90">SUM(O48:O48)</f>
        <v>0</v>
      </c>
      <c r="P49" s="98">
        <f t="shared" si="90"/>
        <v>0</v>
      </c>
      <c r="Q49" s="98">
        <f t="shared" si="90"/>
        <v>0</v>
      </c>
      <c r="R49" s="98">
        <f t="shared" si="90"/>
        <v>346.73333333339542</v>
      </c>
      <c r="S49" s="14"/>
      <c r="T49" s="12"/>
      <c r="U49" s="12"/>
      <c r="V49" s="12"/>
      <c r="W49" s="19"/>
      <c r="X49" s="146"/>
      <c r="Y49" s="146"/>
    </row>
    <row r="50" spans="1:25" ht="14.65" thickBot="1">
      <c r="A50" s="146">
        <v>21</v>
      </c>
      <c r="B50" s="157" t="s">
        <v>77</v>
      </c>
      <c r="C50" s="151" t="s">
        <v>81</v>
      </c>
      <c r="D50" s="151">
        <v>50</v>
      </c>
      <c r="E50" s="151" t="s">
        <v>29</v>
      </c>
      <c r="F50" s="15" t="s">
        <v>30</v>
      </c>
      <c r="G50" s="15" t="s">
        <v>30</v>
      </c>
      <c r="H50" s="15" t="s">
        <v>30</v>
      </c>
      <c r="I50" s="15" t="s">
        <v>30</v>
      </c>
      <c r="J50" s="196">
        <v>44380</v>
      </c>
      <c r="K50" s="197">
        <v>0.84791666666666698</v>
      </c>
      <c r="L50" s="196">
        <v>44381</v>
      </c>
      <c r="M50" s="197">
        <v>0.359027777777778</v>
      </c>
      <c r="N50" s="205">
        <f t="shared" ref="N50:N58" si="91">IF(((L50+M50)-(J50+K50))*24&gt;0,((L50+M50)-(J50+K50))*24,"0")</f>
        <v>12.266666666662786</v>
      </c>
      <c r="O50" s="206">
        <f t="shared" ref="O50:O58" si="92">IF(RIGHT(S50)="T",(N50),0)</f>
        <v>0</v>
      </c>
      <c r="P50" s="206">
        <f t="shared" ref="P50:P58" si="93">IF(RIGHT(S50)="U",(N50),0)</f>
        <v>0</v>
      </c>
      <c r="Q50" s="206">
        <f t="shared" ref="Q50:Q58" si="94">IF(RIGHT(S50)="C",(N50),0)</f>
        <v>0</v>
      </c>
      <c r="R50" s="206">
        <f t="shared" ref="R50:R58" si="95">IF(RIGHT(S50)="D",(N50),0)</f>
        <v>12.266666666662786</v>
      </c>
      <c r="S50" s="207" t="s">
        <v>35</v>
      </c>
      <c r="T50" s="12"/>
      <c r="U50" s="12"/>
      <c r="V50" s="12"/>
      <c r="W50" s="177" t="s">
        <v>83</v>
      </c>
      <c r="X50" s="146" t="s">
        <v>18</v>
      </c>
      <c r="Y50" s="146">
        <v>100</v>
      </c>
    </row>
    <row r="51" spans="1:25" ht="14.65" thickBot="1">
      <c r="A51" s="155"/>
      <c r="B51" s="203"/>
      <c r="C51" s="204"/>
      <c r="D51" s="204"/>
      <c r="E51" s="204"/>
      <c r="F51" s="117"/>
      <c r="G51" s="117"/>
      <c r="H51" s="117"/>
      <c r="I51" s="117"/>
      <c r="J51" s="198">
        <v>44381</v>
      </c>
      <c r="K51" s="197">
        <v>0.88541666666666696</v>
      </c>
      <c r="L51" s="199">
        <v>44382</v>
      </c>
      <c r="M51" s="200">
        <v>0.360416666666667</v>
      </c>
      <c r="N51" s="205">
        <f t="shared" si="91"/>
        <v>11.400000000139698</v>
      </c>
      <c r="O51" s="206">
        <f t="shared" si="92"/>
        <v>0</v>
      </c>
      <c r="P51" s="206">
        <f t="shared" si="93"/>
        <v>0</v>
      </c>
      <c r="Q51" s="206">
        <f t="shared" si="94"/>
        <v>0</v>
      </c>
      <c r="R51" s="206">
        <f t="shared" si="95"/>
        <v>11.400000000139698</v>
      </c>
      <c r="S51" s="207" t="s">
        <v>35</v>
      </c>
      <c r="T51" s="118"/>
      <c r="U51" s="118"/>
      <c r="V51" s="118"/>
      <c r="W51" s="177" t="s">
        <v>83</v>
      </c>
      <c r="X51" s="155"/>
      <c r="Y51" s="155"/>
    </row>
    <row r="52" spans="1:25" ht="14.65" thickBot="1">
      <c r="A52" s="155"/>
      <c r="B52" s="203"/>
      <c r="C52" s="204"/>
      <c r="D52" s="204"/>
      <c r="E52" s="204"/>
      <c r="F52" s="117"/>
      <c r="G52" s="117"/>
      <c r="H52" s="117"/>
      <c r="I52" s="117"/>
      <c r="J52" s="199">
        <v>44384</v>
      </c>
      <c r="K52" s="208">
        <v>0.87986111111111098</v>
      </c>
      <c r="L52" s="199">
        <v>44395</v>
      </c>
      <c r="M52" s="208">
        <v>0.39236111111111099</v>
      </c>
      <c r="N52" s="205">
        <f t="shared" si="91"/>
        <v>252.29999999993015</v>
      </c>
      <c r="O52" s="206">
        <f t="shared" si="92"/>
        <v>0</v>
      </c>
      <c r="P52" s="206">
        <f t="shared" si="93"/>
        <v>0</v>
      </c>
      <c r="Q52" s="206">
        <f t="shared" si="94"/>
        <v>0</v>
      </c>
      <c r="R52" s="206">
        <f t="shared" si="95"/>
        <v>252.29999999993015</v>
      </c>
      <c r="S52" s="207" t="s">
        <v>35</v>
      </c>
      <c r="T52" s="118"/>
      <c r="U52" s="118"/>
      <c r="V52" s="118"/>
      <c r="W52" s="177" t="s">
        <v>83</v>
      </c>
      <c r="X52" s="155"/>
      <c r="Y52" s="155"/>
    </row>
    <row r="53" spans="1:25" ht="14.65" thickBot="1">
      <c r="A53" s="155"/>
      <c r="B53" s="203"/>
      <c r="C53" s="204"/>
      <c r="D53" s="204"/>
      <c r="E53" s="204"/>
      <c r="F53" s="117"/>
      <c r="G53" s="117"/>
      <c r="H53" s="117"/>
      <c r="I53" s="117"/>
      <c r="J53" s="198">
        <v>44396</v>
      </c>
      <c r="K53" s="208">
        <v>0.82083333333333297</v>
      </c>
      <c r="L53" s="198">
        <v>44397</v>
      </c>
      <c r="M53" s="208">
        <v>0.38541666666666702</v>
      </c>
      <c r="N53" s="205">
        <f t="shared" si="91"/>
        <v>13.549999999988358</v>
      </c>
      <c r="O53" s="206">
        <f t="shared" si="92"/>
        <v>0</v>
      </c>
      <c r="P53" s="206">
        <f t="shared" si="93"/>
        <v>0</v>
      </c>
      <c r="Q53" s="206">
        <f t="shared" si="94"/>
        <v>0</v>
      </c>
      <c r="R53" s="206">
        <f t="shared" si="95"/>
        <v>13.549999999988358</v>
      </c>
      <c r="S53" s="207" t="s">
        <v>35</v>
      </c>
      <c r="T53" s="118"/>
      <c r="U53" s="118"/>
      <c r="V53" s="118"/>
      <c r="W53" s="177" t="s">
        <v>83</v>
      </c>
      <c r="X53" s="155"/>
      <c r="Y53" s="155"/>
    </row>
    <row r="54" spans="1:25" ht="14.65" thickBot="1">
      <c r="A54" s="155"/>
      <c r="B54" s="203"/>
      <c r="C54" s="204"/>
      <c r="D54" s="204"/>
      <c r="E54" s="204"/>
      <c r="F54" s="117"/>
      <c r="G54" s="117"/>
      <c r="H54" s="117"/>
      <c r="I54" s="117"/>
      <c r="J54" s="198">
        <v>44400</v>
      </c>
      <c r="K54" s="208">
        <v>0.87986111111111098</v>
      </c>
      <c r="L54" s="198">
        <v>44401</v>
      </c>
      <c r="M54" s="208">
        <v>0.22986111111111099</v>
      </c>
      <c r="N54" s="205">
        <f t="shared" si="91"/>
        <v>8.3999999999650754</v>
      </c>
      <c r="O54" s="206">
        <f t="shared" si="92"/>
        <v>0</v>
      </c>
      <c r="P54" s="206">
        <f t="shared" si="93"/>
        <v>0</v>
      </c>
      <c r="Q54" s="206">
        <f t="shared" si="94"/>
        <v>0</v>
      </c>
      <c r="R54" s="206">
        <f t="shared" si="95"/>
        <v>8.3999999999650754</v>
      </c>
      <c r="S54" s="207" t="s">
        <v>35</v>
      </c>
      <c r="T54" s="118"/>
      <c r="U54" s="118"/>
      <c r="V54" s="118"/>
      <c r="W54" s="177" t="s">
        <v>83</v>
      </c>
      <c r="X54" s="155"/>
      <c r="Y54" s="155"/>
    </row>
    <row r="55" spans="1:25" ht="14.65" thickBot="1">
      <c r="A55" s="155"/>
      <c r="B55" s="203"/>
      <c r="C55" s="204"/>
      <c r="D55" s="204"/>
      <c r="E55" s="204"/>
      <c r="F55" s="117"/>
      <c r="G55" s="117"/>
      <c r="H55" s="117"/>
      <c r="I55" s="117"/>
      <c r="J55" s="198">
        <v>44401</v>
      </c>
      <c r="K55" s="208">
        <v>0.85416666666666696</v>
      </c>
      <c r="L55" s="198">
        <v>44403</v>
      </c>
      <c r="M55" s="208">
        <v>0.31736111111111098</v>
      </c>
      <c r="N55" s="205">
        <f t="shared" si="91"/>
        <v>35.116666666755918</v>
      </c>
      <c r="O55" s="206">
        <f t="shared" si="92"/>
        <v>0</v>
      </c>
      <c r="P55" s="206">
        <f t="shared" si="93"/>
        <v>0</v>
      </c>
      <c r="Q55" s="206">
        <f t="shared" si="94"/>
        <v>0</v>
      </c>
      <c r="R55" s="206">
        <f t="shared" si="95"/>
        <v>35.116666666755918</v>
      </c>
      <c r="S55" s="207" t="s">
        <v>35</v>
      </c>
      <c r="T55" s="118"/>
      <c r="U55" s="118"/>
      <c r="V55" s="118"/>
      <c r="W55" s="177" t="s">
        <v>83</v>
      </c>
      <c r="X55" s="155"/>
      <c r="Y55" s="155"/>
    </row>
    <row r="56" spans="1:25" ht="14.65" thickBot="1">
      <c r="A56" s="155"/>
      <c r="B56" s="152"/>
      <c r="C56" s="148"/>
      <c r="D56" s="148"/>
      <c r="E56" s="148"/>
      <c r="F56" s="117"/>
      <c r="G56" s="117"/>
      <c r="H56" s="117"/>
      <c r="I56" s="117"/>
      <c r="J56" s="198">
        <v>44403</v>
      </c>
      <c r="K56" s="208">
        <v>0.83888888888888902</v>
      </c>
      <c r="L56" s="198">
        <v>44404</v>
      </c>
      <c r="M56" s="208">
        <v>0.29166666666666702</v>
      </c>
      <c r="N56" s="205">
        <f t="shared" si="91"/>
        <v>10.866666666639503</v>
      </c>
      <c r="O56" s="206">
        <f t="shared" si="92"/>
        <v>0</v>
      </c>
      <c r="P56" s="206">
        <f t="shared" si="93"/>
        <v>0</v>
      </c>
      <c r="Q56" s="206">
        <f t="shared" si="94"/>
        <v>0</v>
      </c>
      <c r="R56" s="206">
        <f t="shared" si="95"/>
        <v>10.866666666639503</v>
      </c>
      <c r="S56" s="207" t="s">
        <v>35</v>
      </c>
      <c r="T56" s="12"/>
      <c r="U56" s="12"/>
      <c r="V56" s="12"/>
      <c r="W56" s="177" t="s">
        <v>83</v>
      </c>
      <c r="X56" s="155"/>
      <c r="Y56" s="155"/>
    </row>
    <row r="57" spans="1:25" ht="14.65" thickBot="1">
      <c r="A57" s="155"/>
      <c r="B57" s="152"/>
      <c r="C57" s="148"/>
      <c r="D57" s="148"/>
      <c r="E57" s="148"/>
      <c r="F57" s="117"/>
      <c r="G57" s="117"/>
      <c r="H57" s="117"/>
      <c r="I57" s="117"/>
      <c r="J57" s="209">
        <v>44404</v>
      </c>
      <c r="K57" s="200">
        <v>0.82222222222222197</v>
      </c>
      <c r="L57" s="209">
        <v>44405</v>
      </c>
      <c r="M57" s="200">
        <v>0.27986111111111101</v>
      </c>
      <c r="N57" s="205">
        <f t="shared" si="91"/>
        <v>10.983333333337214</v>
      </c>
      <c r="O57" s="206">
        <f t="shared" si="92"/>
        <v>0</v>
      </c>
      <c r="P57" s="206">
        <f t="shared" si="93"/>
        <v>0</v>
      </c>
      <c r="Q57" s="206">
        <f t="shared" si="94"/>
        <v>0</v>
      </c>
      <c r="R57" s="206">
        <f t="shared" si="95"/>
        <v>10.983333333337214</v>
      </c>
      <c r="S57" s="207" t="s">
        <v>35</v>
      </c>
      <c r="T57" s="12"/>
      <c r="U57" s="12"/>
      <c r="V57" s="12"/>
      <c r="W57" s="177" t="s">
        <v>83</v>
      </c>
      <c r="X57" s="155"/>
      <c r="Y57" s="155"/>
    </row>
    <row r="58" spans="1:25" ht="14.65" thickBot="1">
      <c r="A58" s="155"/>
      <c r="B58" s="153"/>
      <c r="C58" s="148"/>
      <c r="D58" s="148"/>
      <c r="E58" s="148"/>
      <c r="F58" s="117"/>
      <c r="G58" s="117"/>
      <c r="H58" s="117"/>
      <c r="I58" s="117"/>
      <c r="J58" s="196">
        <v>44406</v>
      </c>
      <c r="K58" s="200">
        <v>0.83125000000000004</v>
      </c>
      <c r="L58" s="198">
        <v>44408</v>
      </c>
      <c r="M58" s="200">
        <v>0.23958333333333301</v>
      </c>
      <c r="N58" s="205">
        <f t="shared" si="91"/>
        <v>33.799999999988358</v>
      </c>
      <c r="O58" s="206">
        <f t="shared" si="92"/>
        <v>0</v>
      </c>
      <c r="P58" s="206">
        <f t="shared" si="93"/>
        <v>0</v>
      </c>
      <c r="Q58" s="206">
        <f t="shared" si="94"/>
        <v>0</v>
      </c>
      <c r="R58" s="206">
        <f t="shared" si="95"/>
        <v>33.799999999988358</v>
      </c>
      <c r="S58" s="207" t="s">
        <v>35</v>
      </c>
      <c r="T58" s="12"/>
      <c r="U58" s="12"/>
      <c r="V58" s="12"/>
      <c r="W58" s="177" t="s">
        <v>83</v>
      </c>
      <c r="X58" s="155"/>
      <c r="Y58" s="155"/>
    </row>
    <row r="59" spans="1:25" ht="14.25" thickBot="1">
      <c r="A59" s="146"/>
      <c r="B59" s="14" t="s">
        <v>13</v>
      </c>
      <c r="C59" s="144"/>
      <c r="D59" s="144"/>
      <c r="E59" s="144"/>
      <c r="F59" s="15"/>
      <c r="G59" s="15"/>
      <c r="H59" s="15"/>
      <c r="I59" s="15"/>
      <c r="J59" s="97"/>
      <c r="K59" s="81"/>
      <c r="L59" s="97"/>
      <c r="M59" s="81"/>
      <c r="N59" s="188"/>
      <c r="O59" s="98">
        <f t="shared" ref="O59:Q59" si="96">SUM(O50:O58)</f>
        <v>0</v>
      </c>
      <c r="P59" s="98">
        <f t="shared" si="96"/>
        <v>0</v>
      </c>
      <c r="Q59" s="98">
        <f t="shared" si="96"/>
        <v>0</v>
      </c>
      <c r="R59" s="98">
        <f>SUM(R50:R58)</f>
        <v>388.68333333340706</v>
      </c>
      <c r="S59" s="22"/>
      <c r="T59" s="12"/>
      <c r="U59" s="12"/>
      <c r="V59" s="12"/>
      <c r="W59" s="116"/>
      <c r="X59" s="146"/>
      <c r="Y59" s="146"/>
    </row>
    <row r="60" spans="1:25" ht="14.65" thickBot="1">
      <c r="A60" s="146">
        <v>22</v>
      </c>
      <c r="B60" s="157" t="s">
        <v>78</v>
      </c>
      <c r="C60" s="146" t="s">
        <v>82</v>
      </c>
      <c r="D60" s="146">
        <v>63</v>
      </c>
      <c r="E60" s="146" t="s">
        <v>29</v>
      </c>
      <c r="F60" s="15" t="s">
        <v>30</v>
      </c>
      <c r="G60" s="15" t="s">
        <v>30</v>
      </c>
      <c r="H60" s="15" t="s">
        <v>30</v>
      </c>
      <c r="I60" s="15" t="s">
        <v>30</v>
      </c>
      <c r="J60" s="210">
        <v>44381</v>
      </c>
      <c r="K60" s="211">
        <v>0.89791666666666703</v>
      </c>
      <c r="L60" s="212">
        <v>44382</v>
      </c>
      <c r="M60" s="211">
        <v>0.327083333333333</v>
      </c>
      <c r="N60" s="205">
        <f>IF(((L60+M60)-(J60+K60))*24&gt;0,((L60+M60)-(J60+K60))*24,"0")</f>
        <v>10.299999999871943</v>
      </c>
      <c r="O60" s="206">
        <f>IF(RIGHT(S60)="T",(N60),0)</f>
        <v>0</v>
      </c>
      <c r="P60" s="206">
        <f>IF(RIGHT(S60)="U",(N60),0)</f>
        <v>0</v>
      </c>
      <c r="Q60" s="206">
        <f>IF(RIGHT(S60)="C",(N60),0)</f>
        <v>0</v>
      </c>
      <c r="R60" s="206">
        <f>IF(RIGHT(S60)="D",(N60),0)</f>
        <v>10.299999999871943</v>
      </c>
      <c r="S60" s="207" t="s">
        <v>35</v>
      </c>
      <c r="T60" s="12"/>
      <c r="U60" s="12"/>
      <c r="V60" s="12"/>
      <c r="W60" s="177" t="s">
        <v>83</v>
      </c>
      <c r="X60" s="146" t="s">
        <v>18</v>
      </c>
      <c r="Y60" s="146">
        <v>100</v>
      </c>
    </row>
    <row r="61" spans="1:25" ht="14.65" thickBot="1">
      <c r="A61" s="155"/>
      <c r="B61" s="152"/>
      <c r="C61" s="155"/>
      <c r="D61" s="155"/>
      <c r="E61" s="155"/>
      <c r="F61" s="117"/>
      <c r="G61" s="117"/>
      <c r="H61" s="117"/>
      <c r="I61" s="117"/>
      <c r="J61" s="198">
        <v>44392</v>
      </c>
      <c r="K61" s="208">
        <v>0.88402777777777797</v>
      </c>
      <c r="L61" s="198">
        <v>44393</v>
      </c>
      <c r="M61" s="208">
        <v>0.233333333333333</v>
      </c>
      <c r="N61" s="205">
        <f>IF(((L61+M61)-(J61+K61))*24&gt;0,((L61+M61)-(J61+K61))*24,"0")</f>
        <v>8.3833333332440816</v>
      </c>
      <c r="O61" s="206">
        <f>IF(RIGHT(S61)="T",(N61),0)</f>
        <v>0</v>
      </c>
      <c r="P61" s="206">
        <f>IF(RIGHT(S61)="U",(N61),0)</f>
        <v>0</v>
      </c>
      <c r="Q61" s="206">
        <f>IF(RIGHT(S61)="C",(N61),0)</f>
        <v>0</v>
      </c>
      <c r="R61" s="206">
        <f>IF(RIGHT(S61)="D",(N61),0)</f>
        <v>8.3833333332440816</v>
      </c>
      <c r="S61" s="207" t="s">
        <v>35</v>
      </c>
      <c r="T61" s="118"/>
      <c r="U61" s="118"/>
      <c r="V61" s="118"/>
      <c r="W61" s="177" t="s">
        <v>83</v>
      </c>
      <c r="X61" s="155"/>
      <c r="Y61" s="155"/>
    </row>
    <row r="62" spans="1:25">
      <c r="A62" s="146"/>
      <c r="B62" s="14" t="s">
        <v>13</v>
      </c>
      <c r="C62" s="146"/>
      <c r="D62" s="146"/>
      <c r="E62" s="146"/>
      <c r="F62" s="15"/>
      <c r="G62" s="15"/>
      <c r="H62" s="15"/>
      <c r="I62" s="15"/>
      <c r="J62" s="16"/>
      <c r="K62" s="17"/>
      <c r="L62" s="16"/>
      <c r="M62" s="17"/>
      <c r="N62" s="18"/>
      <c r="O62" s="98">
        <f>SUM(O59:O60)</f>
        <v>0</v>
      </c>
      <c r="P62" s="98">
        <f>SUM(P59:P60)</f>
        <v>0</v>
      </c>
      <c r="Q62" s="98">
        <f>SUM(Q59:Q60)</f>
        <v>0</v>
      </c>
      <c r="R62" s="98">
        <f>SUM(R60:R61)</f>
        <v>18.683333333116025</v>
      </c>
      <c r="S62" s="14"/>
      <c r="T62" s="12"/>
      <c r="U62" s="12"/>
      <c r="V62" s="12"/>
      <c r="W62" s="19"/>
      <c r="X62" s="146"/>
      <c r="Y62" s="146"/>
    </row>
    <row r="63" spans="1:25" ht="14.25">
      <c r="W63"/>
      <c r="X63"/>
    </row>
    <row r="64" spans="1:25" ht="14.25">
      <c r="W64"/>
      <c r="X64"/>
    </row>
    <row r="65" spans="3:24" ht="14.25">
      <c r="W65"/>
      <c r="X65"/>
    </row>
    <row r="66" spans="3:24" ht="14.25">
      <c r="W66"/>
      <c r="X66"/>
    </row>
    <row r="67" spans="3:24" ht="14.25">
      <c r="W67"/>
      <c r="X67"/>
    </row>
    <row r="68" spans="3:24" ht="14.25">
      <c r="W68"/>
      <c r="X68"/>
    </row>
    <row r="69" spans="3:24" ht="14.25">
      <c r="W69"/>
      <c r="X69"/>
    </row>
    <row r="70" spans="3:24" ht="14.25">
      <c r="W70"/>
      <c r="X70"/>
    </row>
    <row r="71" spans="3:24" ht="14.25">
      <c r="W71"/>
      <c r="X71"/>
    </row>
    <row r="72" spans="3:24" ht="14.25">
      <c r="W72"/>
      <c r="X72"/>
    </row>
    <row r="73" spans="3:24" ht="14.25">
      <c r="W73"/>
      <c r="X73"/>
    </row>
    <row r="74" spans="3:24" ht="14.25">
      <c r="C74" s="10"/>
      <c r="W74"/>
      <c r="X74"/>
    </row>
    <row r="75" spans="3:24" ht="14.25">
      <c r="C75" s="10"/>
      <c r="W75"/>
      <c r="X75"/>
    </row>
    <row r="76" spans="3:24" ht="14.25">
      <c r="C76" s="10"/>
      <c r="W76"/>
      <c r="X76"/>
    </row>
    <row r="77" spans="3:24" ht="14.25">
      <c r="C77" s="10"/>
      <c r="W77"/>
      <c r="X77"/>
    </row>
    <row r="78" spans="3:24" ht="14.25">
      <c r="C78" s="10"/>
      <c r="W78"/>
      <c r="X78"/>
    </row>
    <row r="79" spans="3:24" ht="14.25">
      <c r="C79" s="10"/>
      <c r="W79"/>
      <c r="X79"/>
    </row>
    <row r="80" spans="3:24" ht="14.25">
      <c r="C80" s="10"/>
      <c r="W80"/>
      <c r="X80"/>
    </row>
    <row r="81" spans="3:24" ht="14.25">
      <c r="C81" s="10"/>
      <c r="W81"/>
      <c r="X81"/>
    </row>
    <row r="82" spans="3:24" ht="14.25">
      <c r="C82" s="10"/>
      <c r="W82"/>
      <c r="X82"/>
    </row>
    <row r="83" spans="3:24" ht="14.25">
      <c r="C83" s="10"/>
      <c r="W83"/>
      <c r="X83"/>
    </row>
    <row r="84" spans="3:24" ht="14.25">
      <c r="C84" s="10"/>
      <c r="W84"/>
      <c r="X84"/>
    </row>
    <row r="85" spans="3:24" ht="14.25">
      <c r="C85" s="10"/>
      <c r="W85"/>
      <c r="X85"/>
    </row>
    <row r="86" spans="3:24" ht="14.25">
      <c r="C86" s="10"/>
      <c r="W86"/>
      <c r="X86"/>
    </row>
    <row r="87" spans="3:24" ht="14.25">
      <c r="C87" s="10"/>
      <c r="W87"/>
      <c r="X87"/>
    </row>
    <row r="88" spans="3:24" ht="14.25">
      <c r="C88" s="10"/>
      <c r="W88"/>
      <c r="X88"/>
    </row>
    <row r="89" spans="3:24" ht="14.25">
      <c r="C89" s="10"/>
      <c r="W89"/>
      <c r="X89"/>
    </row>
    <row r="90" spans="3:24" ht="14.25">
      <c r="C90" s="10"/>
      <c r="W90"/>
      <c r="X90"/>
    </row>
    <row r="91" spans="3:24" ht="14.25">
      <c r="C91" s="10"/>
      <c r="W91"/>
      <c r="X91"/>
    </row>
    <row r="92" spans="3:24" ht="14.25">
      <c r="C92" s="10"/>
      <c r="W92"/>
      <c r="X92"/>
    </row>
    <row r="93" spans="3:24" ht="14.25">
      <c r="C93" s="10"/>
      <c r="W93"/>
      <c r="X93"/>
    </row>
    <row r="94" spans="3:24" ht="14.25">
      <c r="C94" s="10"/>
      <c r="W94"/>
      <c r="X94"/>
    </row>
    <row r="95" spans="3:24" ht="14.25">
      <c r="C95" s="10"/>
      <c r="W95"/>
      <c r="X95"/>
    </row>
    <row r="96" spans="3:24" ht="14.25">
      <c r="C96" s="10"/>
      <c r="W96"/>
      <c r="X96"/>
    </row>
    <row r="97" spans="3:24" ht="14.25">
      <c r="C97" s="10"/>
      <c r="W97"/>
      <c r="X97"/>
    </row>
    <row r="98" spans="3:24" ht="14.25">
      <c r="C98" s="10"/>
      <c r="W98"/>
      <c r="X98"/>
    </row>
    <row r="99" spans="3:24" ht="14.25">
      <c r="C99" s="10"/>
      <c r="W99"/>
      <c r="X99"/>
    </row>
    <row r="100" spans="3:24" ht="14.25">
      <c r="C100" s="10"/>
      <c r="W100"/>
      <c r="X100"/>
    </row>
    <row r="101" spans="3:24" ht="14.25">
      <c r="C101" s="10"/>
      <c r="W101"/>
      <c r="X101"/>
    </row>
    <row r="102" spans="3:24" ht="14.25">
      <c r="C102" s="10"/>
      <c r="W102"/>
      <c r="X102"/>
    </row>
    <row r="103" spans="3:24" ht="14.25">
      <c r="C103" s="10"/>
      <c r="W103"/>
      <c r="X103"/>
    </row>
    <row r="104" spans="3:24" ht="14.25">
      <c r="C104" s="10"/>
      <c r="W104"/>
      <c r="X104"/>
    </row>
    <row r="105" spans="3:24" ht="14.25">
      <c r="C105" s="10"/>
      <c r="W105"/>
      <c r="X105"/>
    </row>
    <row r="106" spans="3:24" ht="14.25">
      <c r="C106" s="10"/>
      <c r="W106"/>
      <c r="X106"/>
    </row>
    <row r="107" spans="3:24" ht="14.25">
      <c r="C107" s="10"/>
      <c r="W107"/>
      <c r="X107"/>
    </row>
    <row r="108" spans="3:24" ht="14.25">
      <c r="C108" s="10"/>
      <c r="W108"/>
      <c r="X108"/>
    </row>
    <row r="109" spans="3:24" ht="14.25">
      <c r="C109" s="10"/>
      <c r="W109"/>
      <c r="X109"/>
    </row>
    <row r="110" spans="3:24" ht="14.25">
      <c r="C110" s="10"/>
      <c r="W110"/>
      <c r="X110"/>
    </row>
    <row r="111" spans="3:24" ht="14.25">
      <c r="C111" s="10"/>
      <c r="W111"/>
      <c r="X111"/>
    </row>
    <row r="112" spans="3:24" ht="14.25">
      <c r="C112" s="10"/>
      <c r="W112"/>
      <c r="X112"/>
    </row>
    <row r="113" spans="3:24" ht="14.25">
      <c r="C113" s="10"/>
      <c r="W113"/>
      <c r="X113"/>
    </row>
    <row r="114" spans="3:24" ht="14.25">
      <c r="C114" s="10"/>
      <c r="W114"/>
      <c r="X114"/>
    </row>
    <row r="115" spans="3:24" ht="14.25">
      <c r="C115" s="10"/>
      <c r="W115"/>
      <c r="X115"/>
    </row>
    <row r="116" spans="3:24" ht="14.25">
      <c r="C116" s="10"/>
      <c r="W116"/>
      <c r="X116"/>
    </row>
    <row r="117" spans="3:24" ht="14.25">
      <c r="C117" s="10"/>
      <c r="W117"/>
      <c r="X117"/>
    </row>
    <row r="118" spans="3:24" ht="14.25">
      <c r="C118" s="10"/>
      <c r="W118"/>
      <c r="X118"/>
    </row>
    <row r="119" spans="3:24" ht="14.25">
      <c r="C119" s="10"/>
      <c r="W119"/>
      <c r="X119"/>
    </row>
    <row r="120" spans="3:24" ht="14.25">
      <c r="C120" s="10"/>
      <c r="W120"/>
      <c r="X120"/>
    </row>
    <row r="121" spans="3:24" ht="14.25">
      <c r="C121" s="10"/>
      <c r="W121"/>
      <c r="X121"/>
    </row>
    <row r="122" spans="3:24" ht="14.25">
      <c r="C122" s="10"/>
      <c r="W122"/>
      <c r="X122"/>
    </row>
    <row r="123" spans="3:24" ht="14.25">
      <c r="C123" s="10"/>
      <c r="W123"/>
      <c r="X123"/>
    </row>
    <row r="124" spans="3:24" ht="14.25">
      <c r="C124" s="10"/>
      <c r="W124"/>
      <c r="X124"/>
    </row>
    <row r="125" spans="3:24" ht="14.25">
      <c r="C125" s="10"/>
      <c r="W125"/>
      <c r="X125"/>
    </row>
    <row r="126" spans="3:24" ht="14.25">
      <c r="C126" s="10"/>
      <c r="W126"/>
      <c r="X126"/>
    </row>
    <row r="127" spans="3:24" ht="14.25">
      <c r="C127" s="10"/>
      <c r="W127"/>
      <c r="X127"/>
    </row>
    <row r="128" spans="3:24" ht="14.25">
      <c r="C128" s="10"/>
      <c r="W128"/>
      <c r="X128"/>
    </row>
    <row r="129" spans="3:24" ht="14.25">
      <c r="C129" s="10"/>
      <c r="W129"/>
      <c r="X129"/>
    </row>
    <row r="130" spans="3:24" ht="14.25">
      <c r="C130" s="10"/>
      <c r="W130"/>
      <c r="X130"/>
    </row>
    <row r="131" spans="3:24" ht="14.25">
      <c r="C131" s="10"/>
      <c r="W131"/>
      <c r="X131"/>
    </row>
    <row r="132" spans="3:24" ht="14.25">
      <c r="C132" s="10"/>
      <c r="W132"/>
      <c r="X132"/>
    </row>
    <row r="133" spans="3:24" ht="14.25">
      <c r="C133" s="10"/>
      <c r="W133"/>
      <c r="X133"/>
    </row>
    <row r="134" spans="3:24" ht="14.25">
      <c r="C134" s="10"/>
      <c r="W134"/>
      <c r="X134"/>
    </row>
    <row r="135" spans="3:24" ht="14.25">
      <c r="C135" s="10"/>
      <c r="W135"/>
      <c r="X135"/>
    </row>
    <row r="136" spans="3:24" ht="14.25">
      <c r="C136" s="10"/>
      <c r="W136"/>
      <c r="X136"/>
    </row>
    <row r="137" spans="3:24" ht="14.25">
      <c r="C137" s="10"/>
      <c r="W137"/>
      <c r="X137"/>
    </row>
    <row r="138" spans="3:24" ht="14.25">
      <c r="C138" s="10"/>
      <c r="W138"/>
      <c r="X138"/>
    </row>
    <row r="139" spans="3:24" ht="14.25">
      <c r="C139" s="10"/>
      <c r="W139"/>
      <c r="X139"/>
    </row>
    <row r="140" spans="3:24" ht="14.25">
      <c r="C140" s="10"/>
      <c r="W140"/>
      <c r="X140"/>
    </row>
    <row r="141" spans="3:24" ht="14.25">
      <c r="C141" s="10"/>
      <c r="W141"/>
      <c r="X141"/>
    </row>
    <row r="142" spans="3:24" ht="14.25">
      <c r="C142" s="10"/>
      <c r="W142"/>
      <c r="X142"/>
    </row>
    <row r="143" spans="3:24" ht="14.25">
      <c r="C143" s="10"/>
      <c r="W143"/>
      <c r="X143"/>
    </row>
    <row r="144" spans="3:24" ht="14.25">
      <c r="C144" s="10"/>
      <c r="W144"/>
      <c r="X144"/>
    </row>
    <row r="145" spans="3:24" ht="14.25">
      <c r="C145" s="10"/>
      <c r="W145"/>
      <c r="X145"/>
    </row>
    <row r="146" spans="3:24" ht="14.25">
      <c r="C146" s="10"/>
      <c r="W146"/>
      <c r="X146"/>
    </row>
    <row r="147" spans="3:24" ht="14.25">
      <c r="C147" s="10"/>
      <c r="W147"/>
      <c r="X147"/>
    </row>
    <row r="148" spans="3:24" ht="14.25">
      <c r="C148" s="10"/>
      <c r="W148"/>
      <c r="X148"/>
    </row>
    <row r="149" spans="3:24" ht="14.25">
      <c r="C149" s="10"/>
      <c r="W149"/>
      <c r="X149"/>
    </row>
    <row r="150" spans="3:24" ht="14.25">
      <c r="C150" s="10"/>
      <c r="W150"/>
      <c r="X150"/>
    </row>
    <row r="151" spans="3:24" ht="14.25">
      <c r="C151" s="10"/>
      <c r="W151"/>
      <c r="X151"/>
    </row>
    <row r="152" spans="3:24" ht="14.25">
      <c r="C152" s="10"/>
      <c r="W152"/>
      <c r="X152"/>
    </row>
    <row r="153" spans="3:24" ht="14.25">
      <c r="C153" s="10"/>
      <c r="W153"/>
      <c r="X153"/>
    </row>
    <row r="154" spans="3:24" ht="14.25">
      <c r="C154" s="10"/>
      <c r="W154"/>
      <c r="X154"/>
    </row>
    <row r="155" spans="3:24" ht="14.25">
      <c r="C155" s="10"/>
      <c r="W155"/>
      <c r="X155"/>
    </row>
    <row r="156" spans="3:24" ht="14.25">
      <c r="C156" s="10"/>
      <c r="W156"/>
      <c r="X156"/>
    </row>
    <row r="157" spans="3:24" ht="14.25">
      <c r="C157" s="10"/>
      <c r="W157"/>
      <c r="X157"/>
    </row>
    <row r="158" spans="3:24" ht="14.25">
      <c r="C158" s="10"/>
      <c r="W158"/>
      <c r="X158"/>
    </row>
    <row r="159" spans="3:24" ht="14.25">
      <c r="C159" s="10"/>
      <c r="W159"/>
      <c r="X159"/>
    </row>
    <row r="160" spans="3:24" ht="14.25">
      <c r="C160" s="10"/>
      <c r="W160"/>
      <c r="X160"/>
    </row>
    <row r="161" spans="3:24" ht="14.25">
      <c r="C161" s="10"/>
      <c r="W161"/>
      <c r="X161"/>
    </row>
    <row r="162" spans="3:24" ht="14.25">
      <c r="C162" s="10"/>
      <c r="W162"/>
      <c r="X162"/>
    </row>
    <row r="163" spans="3:24" ht="14.25">
      <c r="C163" s="10"/>
      <c r="W163"/>
      <c r="X163"/>
    </row>
    <row r="164" spans="3:24" ht="14.25">
      <c r="C164" s="10"/>
      <c r="W164"/>
      <c r="X164"/>
    </row>
    <row r="165" spans="3:24" ht="14.25">
      <c r="C165" s="10"/>
      <c r="W165"/>
      <c r="X165"/>
    </row>
    <row r="166" spans="3:24" ht="14.25">
      <c r="C166" s="10"/>
      <c r="W166"/>
      <c r="X166"/>
    </row>
    <row r="167" spans="3:24" ht="14.25">
      <c r="C167" s="10"/>
      <c r="W167"/>
      <c r="X167"/>
    </row>
    <row r="168" spans="3:24" ht="14.25">
      <c r="C168" s="10"/>
      <c r="W168"/>
      <c r="X168"/>
    </row>
    <row r="169" spans="3:24" ht="14.25">
      <c r="C169" s="10"/>
      <c r="W169"/>
      <c r="X169"/>
    </row>
    <row r="170" spans="3:24" ht="14.25">
      <c r="C170" s="10"/>
      <c r="W170"/>
      <c r="X170"/>
    </row>
    <row r="171" spans="3:24" ht="14.25">
      <c r="C171" s="10"/>
      <c r="W171"/>
      <c r="X171"/>
    </row>
    <row r="172" spans="3:24" ht="14.25">
      <c r="C172" s="10"/>
      <c r="W172"/>
      <c r="X172"/>
    </row>
    <row r="173" spans="3:24" ht="14.25">
      <c r="C173" s="10"/>
      <c r="W173"/>
      <c r="X173"/>
    </row>
    <row r="174" spans="3:24" ht="14.25">
      <c r="C174" s="10"/>
      <c r="W174"/>
      <c r="X174"/>
    </row>
    <row r="175" spans="3:24" ht="14.25">
      <c r="C175" s="10"/>
      <c r="W175"/>
      <c r="X175"/>
    </row>
    <row r="176" spans="3:24" ht="14.25">
      <c r="C176" s="10"/>
      <c r="W176"/>
      <c r="X176"/>
    </row>
    <row r="177" spans="3:24" ht="14.25">
      <c r="C177" s="10"/>
      <c r="W177"/>
      <c r="X177"/>
    </row>
    <row r="178" spans="3:24" ht="14.25">
      <c r="C178" s="10"/>
      <c r="W178"/>
      <c r="X178"/>
    </row>
    <row r="179" spans="3:24" ht="14.25">
      <c r="C179" s="10"/>
      <c r="W179"/>
      <c r="X179"/>
    </row>
    <row r="180" spans="3:24" ht="14.25">
      <c r="C180" s="10"/>
      <c r="W180"/>
      <c r="X180"/>
    </row>
    <row r="181" spans="3:24" ht="14.25">
      <c r="C181" s="10"/>
      <c r="W181"/>
      <c r="X181"/>
    </row>
    <row r="182" spans="3:24" ht="14.25">
      <c r="C182" s="10"/>
      <c r="W182"/>
      <c r="X182"/>
    </row>
    <row r="183" spans="3:24" ht="14.25">
      <c r="C183" s="10"/>
      <c r="W183"/>
      <c r="X183"/>
    </row>
    <row r="184" spans="3:24" ht="14.25">
      <c r="C184" s="10"/>
      <c r="W184"/>
      <c r="X184"/>
    </row>
    <row r="185" spans="3:24" ht="14.25">
      <c r="C185" s="10"/>
      <c r="W185"/>
      <c r="X185"/>
    </row>
    <row r="186" spans="3:24" ht="14.25">
      <c r="C186" s="10"/>
      <c r="W186"/>
      <c r="X186"/>
    </row>
    <row r="187" spans="3:24" ht="14.25">
      <c r="C187" s="10"/>
      <c r="W187"/>
      <c r="X187"/>
    </row>
    <row r="188" spans="3:24" ht="14.25">
      <c r="C188" s="10"/>
      <c r="W188"/>
      <c r="X188"/>
    </row>
    <row r="189" spans="3:24" ht="14.25">
      <c r="C189" s="10"/>
      <c r="W189"/>
      <c r="X189"/>
    </row>
    <row r="190" spans="3:24" ht="14.25">
      <c r="C190" s="10"/>
      <c r="W190"/>
      <c r="X190"/>
    </row>
    <row r="191" spans="3:24" ht="14.25">
      <c r="C191" s="10"/>
      <c r="W191"/>
      <c r="X191"/>
    </row>
    <row r="192" spans="3:24" ht="14.25">
      <c r="C192" s="10"/>
      <c r="W192"/>
      <c r="X192"/>
    </row>
    <row r="193" spans="3:24" ht="14.25">
      <c r="C193" s="10"/>
      <c r="W193"/>
      <c r="X193"/>
    </row>
    <row r="194" spans="3:24" ht="14.25">
      <c r="C194" s="10"/>
      <c r="W194"/>
      <c r="X194"/>
    </row>
    <row r="195" spans="3:24" ht="14.25">
      <c r="C195" s="10"/>
      <c r="W195"/>
      <c r="X195"/>
    </row>
    <row r="196" spans="3:24" ht="14.25">
      <c r="C196" s="10"/>
      <c r="W196"/>
      <c r="X196"/>
    </row>
    <row r="197" spans="3:24" ht="14.25">
      <c r="C197" s="10"/>
      <c r="W197"/>
      <c r="X197"/>
    </row>
    <row r="198" spans="3:24" ht="14.25">
      <c r="C198" s="10"/>
      <c r="W198"/>
      <c r="X198"/>
    </row>
    <row r="199" spans="3:24" ht="14.25">
      <c r="C199" s="10"/>
      <c r="W199"/>
      <c r="X199"/>
    </row>
    <row r="200" spans="3:24" ht="14.25">
      <c r="C200" s="10"/>
      <c r="W200"/>
      <c r="X200"/>
    </row>
    <row r="201" spans="3:24" ht="14.25">
      <c r="C201" s="10"/>
      <c r="W201"/>
      <c r="X201"/>
    </row>
    <row r="202" spans="3:24" ht="14.25">
      <c r="C202" s="10"/>
      <c r="W202"/>
      <c r="X202"/>
    </row>
    <row r="203" spans="3:24" ht="14.25">
      <c r="C203" s="10"/>
      <c r="W203"/>
      <c r="X203"/>
    </row>
    <row r="204" spans="3:24" ht="14.25">
      <c r="C204" s="10"/>
      <c r="W204"/>
      <c r="X204"/>
    </row>
    <row r="205" spans="3:24" ht="14.25">
      <c r="C205" s="10"/>
      <c r="W205"/>
      <c r="X205"/>
    </row>
    <row r="206" spans="3:24" ht="14.25">
      <c r="C206" s="10"/>
      <c r="W206"/>
      <c r="X206"/>
    </row>
    <row r="207" spans="3:24" ht="14.25">
      <c r="C207" s="10"/>
      <c r="W207"/>
      <c r="X207"/>
    </row>
    <row r="208" spans="3:24" ht="14.25">
      <c r="C208" s="10"/>
      <c r="W208"/>
      <c r="X208"/>
    </row>
    <row r="209" spans="3:24" ht="14.25">
      <c r="C209" s="10"/>
      <c r="W209"/>
      <c r="X209"/>
    </row>
    <row r="210" spans="3:24" ht="14.25">
      <c r="C210" s="10"/>
      <c r="W210"/>
      <c r="X210"/>
    </row>
    <row r="211" spans="3:24" ht="14.25">
      <c r="C211" s="10"/>
      <c r="W211"/>
      <c r="X211"/>
    </row>
    <row r="212" spans="3:24" ht="14.25">
      <c r="C212" s="10"/>
      <c r="W212"/>
      <c r="X212"/>
    </row>
    <row r="213" spans="3:24" ht="14.25">
      <c r="C213" s="10"/>
      <c r="W213"/>
      <c r="X213"/>
    </row>
    <row r="214" spans="3:24" ht="14.25">
      <c r="C214" s="10"/>
      <c r="W214"/>
      <c r="X214"/>
    </row>
    <row r="215" spans="3:24" ht="14.25">
      <c r="C215" s="10"/>
      <c r="W215"/>
      <c r="X215"/>
    </row>
    <row r="216" spans="3:24" ht="14.25">
      <c r="C216" s="10"/>
      <c r="W216"/>
      <c r="X216"/>
    </row>
    <row r="217" spans="3:24" ht="14.25">
      <c r="C217" s="10"/>
      <c r="W217"/>
      <c r="X217"/>
    </row>
    <row r="218" spans="3:24" ht="14.25">
      <c r="C218" s="10"/>
      <c r="W218"/>
      <c r="X218"/>
    </row>
    <row r="219" spans="3:24" ht="14.25">
      <c r="C219" s="10"/>
      <c r="W219"/>
      <c r="X219"/>
    </row>
    <row r="220" spans="3:24" ht="14.25">
      <c r="C220" s="10"/>
      <c r="W220"/>
      <c r="X220"/>
    </row>
    <row r="221" spans="3:24" ht="14.25">
      <c r="C221" s="10"/>
      <c r="W221"/>
      <c r="X221"/>
    </row>
    <row r="222" spans="3:24" ht="14.25">
      <c r="C222" s="10"/>
      <c r="W222"/>
      <c r="X222"/>
    </row>
    <row r="223" spans="3:24" ht="14.25">
      <c r="C223" s="10"/>
      <c r="W223"/>
      <c r="X223"/>
    </row>
    <row r="224" spans="3:24" ht="14.25">
      <c r="C224" s="10"/>
      <c r="W224"/>
      <c r="X224"/>
    </row>
    <row r="225" spans="3:24" ht="14.25">
      <c r="C225" s="10"/>
      <c r="W225"/>
      <c r="X225"/>
    </row>
    <row r="226" spans="3:24" ht="14.25">
      <c r="C226" s="10"/>
      <c r="W226"/>
      <c r="X226"/>
    </row>
    <row r="227" spans="3:24" ht="14.25">
      <c r="C227" s="10"/>
      <c r="W227"/>
      <c r="X227"/>
    </row>
    <row r="228" spans="3:24" ht="14.25">
      <c r="C228" s="10"/>
      <c r="W228"/>
      <c r="X228"/>
    </row>
    <row r="229" spans="3:24" ht="14.25">
      <c r="C229" s="10"/>
      <c r="W229"/>
      <c r="X229"/>
    </row>
    <row r="230" spans="3:24" ht="14.25">
      <c r="C230" s="10"/>
      <c r="W230"/>
      <c r="X230"/>
    </row>
    <row r="231" spans="3:24" ht="14.25">
      <c r="C231" s="10"/>
      <c r="W231"/>
      <c r="X231"/>
    </row>
    <row r="232" spans="3:24" ht="14.25">
      <c r="C232" s="10"/>
      <c r="W232"/>
      <c r="X232"/>
    </row>
    <row r="233" spans="3:24" ht="14.25">
      <c r="C233" s="10"/>
      <c r="W233"/>
      <c r="X233"/>
    </row>
    <row r="234" spans="3:24" ht="14.25">
      <c r="C234" s="10"/>
      <c r="W234"/>
      <c r="X234"/>
    </row>
    <row r="235" spans="3:24" ht="14.25">
      <c r="C235" s="10"/>
      <c r="W235"/>
      <c r="X235"/>
    </row>
    <row r="236" spans="3:24" ht="14.25">
      <c r="C236" s="10"/>
      <c r="W236"/>
      <c r="X236"/>
    </row>
    <row r="237" spans="3:24" ht="14.25">
      <c r="C237" s="10"/>
      <c r="W237"/>
      <c r="X237"/>
    </row>
    <row r="238" spans="3:24" ht="14.25">
      <c r="C238" s="10"/>
      <c r="W238"/>
      <c r="X238"/>
    </row>
    <row r="239" spans="3:24" ht="14.25">
      <c r="C239" s="10"/>
      <c r="W239"/>
      <c r="X239"/>
    </row>
    <row r="240" spans="3:24" ht="14.25">
      <c r="C240" s="10"/>
      <c r="W240"/>
      <c r="X240"/>
    </row>
    <row r="241" spans="3:24" ht="14.25">
      <c r="C241" s="10"/>
      <c r="W241"/>
      <c r="X241"/>
    </row>
    <row r="242" spans="3:24" ht="14.25">
      <c r="C242" s="10"/>
      <c r="W242"/>
      <c r="X242"/>
    </row>
    <row r="243" spans="3:24" ht="14.25">
      <c r="C243" s="10"/>
      <c r="W243"/>
      <c r="X243"/>
    </row>
    <row r="244" spans="3:24" ht="14.25">
      <c r="C244" s="10"/>
      <c r="W244"/>
      <c r="X244"/>
    </row>
    <row r="245" spans="3:24" ht="14.25">
      <c r="C245" s="10"/>
      <c r="W245"/>
      <c r="X245"/>
    </row>
    <row r="246" spans="3:24" ht="14.25">
      <c r="C246" s="10"/>
      <c r="W246"/>
      <c r="X246"/>
    </row>
    <row r="247" spans="3:24" ht="14.25">
      <c r="C247" s="10"/>
      <c r="W247"/>
      <c r="X247"/>
    </row>
    <row r="248" spans="3:24" ht="14.25">
      <c r="C248" s="10"/>
      <c r="W248"/>
      <c r="X248"/>
    </row>
    <row r="249" spans="3:24" ht="14.25">
      <c r="C249" s="10"/>
      <c r="W249"/>
      <c r="X249"/>
    </row>
    <row r="250" spans="3:24" ht="14.25">
      <c r="C250" s="10"/>
      <c r="W250"/>
      <c r="X250"/>
    </row>
    <row r="251" spans="3:24" ht="14.25">
      <c r="C251" s="10"/>
      <c r="W251"/>
      <c r="X251"/>
    </row>
    <row r="252" spans="3:24" ht="14.25">
      <c r="C252" s="10"/>
      <c r="W252"/>
      <c r="X252"/>
    </row>
    <row r="253" spans="3:24" ht="14.25">
      <c r="C253" s="10"/>
      <c r="W253"/>
      <c r="X253"/>
    </row>
    <row r="254" spans="3:24" ht="14.25">
      <c r="C254" s="10"/>
      <c r="W254"/>
      <c r="X254"/>
    </row>
    <row r="255" spans="3:24" ht="14.25">
      <c r="C255" s="10"/>
      <c r="W255"/>
      <c r="X255"/>
    </row>
    <row r="256" spans="3:24" ht="14.25">
      <c r="C256" s="10"/>
      <c r="W256"/>
      <c r="X256"/>
    </row>
    <row r="257" spans="3:24" ht="14.25">
      <c r="C257" s="10"/>
      <c r="W257"/>
      <c r="X257"/>
    </row>
    <row r="258" spans="3:24" ht="14.25">
      <c r="C258" s="10"/>
      <c r="W258"/>
      <c r="X258"/>
    </row>
    <row r="259" spans="3:24" ht="14.25">
      <c r="C259" s="10"/>
      <c r="W259"/>
      <c r="X259"/>
    </row>
    <row r="260" spans="3:24" ht="14.25">
      <c r="C260" s="10"/>
      <c r="W260"/>
      <c r="X260"/>
    </row>
    <row r="261" spans="3:24" ht="14.25">
      <c r="C261" s="10"/>
      <c r="W261"/>
      <c r="X261"/>
    </row>
    <row r="262" spans="3:24" ht="14.25">
      <c r="C262" s="10"/>
      <c r="W262"/>
      <c r="X262"/>
    </row>
    <row r="263" spans="3:24" ht="14.25">
      <c r="C263" s="10"/>
      <c r="W263"/>
      <c r="X263"/>
    </row>
    <row r="264" spans="3:24" ht="14.25">
      <c r="C264" s="10"/>
      <c r="W264"/>
      <c r="X264"/>
    </row>
    <row r="265" spans="3:24" ht="14.25">
      <c r="C265" s="10"/>
      <c r="W265"/>
      <c r="X265"/>
    </row>
    <row r="266" spans="3:24" ht="14.25">
      <c r="C266" s="10"/>
      <c r="W266"/>
      <c r="X266"/>
    </row>
    <row r="267" spans="3:24" ht="14.25">
      <c r="C267" s="10"/>
      <c r="W267"/>
      <c r="X267"/>
    </row>
    <row r="268" spans="3:24" ht="14.25">
      <c r="C268" s="10"/>
      <c r="W268"/>
      <c r="X268"/>
    </row>
    <row r="269" spans="3:24" ht="14.25">
      <c r="C269" s="10"/>
      <c r="W269"/>
      <c r="X269"/>
    </row>
    <row r="270" spans="3:24" ht="14.25">
      <c r="C270" s="10"/>
      <c r="W270"/>
      <c r="X270"/>
    </row>
    <row r="271" spans="3:24" ht="14.25">
      <c r="C271" s="10"/>
      <c r="W271"/>
      <c r="X271"/>
    </row>
    <row r="272" spans="3:24" ht="14.25">
      <c r="C272" s="10"/>
      <c r="W272"/>
      <c r="X272"/>
    </row>
    <row r="273" spans="3:24" ht="14.25">
      <c r="C273" s="10"/>
      <c r="W273"/>
      <c r="X273"/>
    </row>
    <row r="274" spans="3:24" ht="14.25">
      <c r="C274" s="10"/>
      <c r="W274"/>
      <c r="X274"/>
    </row>
    <row r="275" spans="3:24" ht="14.25">
      <c r="C275" s="10"/>
      <c r="W275"/>
      <c r="X275"/>
    </row>
    <row r="276" spans="3:24" ht="14.25">
      <c r="C276" s="10"/>
      <c r="W276"/>
      <c r="X276"/>
    </row>
    <row r="277" spans="3:24" ht="14.25">
      <c r="C277" s="10"/>
      <c r="W277"/>
      <c r="X277"/>
    </row>
    <row r="278" spans="3:24" ht="14.25">
      <c r="C278" s="10"/>
      <c r="W278"/>
      <c r="X278"/>
    </row>
    <row r="279" spans="3:24" ht="14.25">
      <c r="C279" s="10"/>
      <c r="W279"/>
      <c r="X279"/>
    </row>
    <row r="280" spans="3:24" ht="14.25">
      <c r="C280" s="10"/>
      <c r="W280"/>
      <c r="X280"/>
    </row>
    <row r="281" spans="3:24" ht="14.25">
      <c r="C281" s="10"/>
      <c r="W281"/>
      <c r="X281"/>
    </row>
    <row r="282" spans="3:24" ht="14.25">
      <c r="C282" s="10"/>
      <c r="W282"/>
      <c r="X282"/>
    </row>
    <row r="283" spans="3:24" ht="14.25">
      <c r="C283" s="10"/>
      <c r="W283"/>
      <c r="X283"/>
    </row>
    <row r="284" spans="3:24" ht="14.25">
      <c r="C284" s="10"/>
      <c r="W284"/>
      <c r="X284"/>
    </row>
    <row r="285" spans="3:24" ht="14.25">
      <c r="C285" s="10"/>
      <c r="W285"/>
      <c r="X285"/>
    </row>
    <row r="286" spans="3:24" ht="14.25">
      <c r="C286" s="10"/>
      <c r="W286"/>
      <c r="X286"/>
    </row>
    <row r="287" spans="3:24" ht="14.25">
      <c r="C287" s="10"/>
      <c r="W287"/>
      <c r="X287"/>
    </row>
    <row r="288" spans="3:24" ht="14.25">
      <c r="C288" s="10"/>
      <c r="W288"/>
      <c r="X288"/>
    </row>
    <row r="289" spans="3:24" ht="14.25">
      <c r="C289" s="10"/>
      <c r="W289"/>
      <c r="X289"/>
    </row>
    <row r="290" spans="3:24" ht="14.25">
      <c r="C290" s="10"/>
      <c r="W290"/>
      <c r="X290"/>
    </row>
    <row r="291" spans="3:24" ht="14.25">
      <c r="C291" s="10"/>
      <c r="W291"/>
      <c r="X291"/>
    </row>
    <row r="292" spans="3:24" ht="14.25">
      <c r="C292" s="10"/>
      <c r="W292"/>
      <c r="X292"/>
    </row>
    <row r="293" spans="3:24" ht="14.25">
      <c r="C293" s="10"/>
      <c r="W293"/>
      <c r="X293"/>
    </row>
    <row r="294" spans="3:24" ht="14.25">
      <c r="C294" s="10"/>
      <c r="W294"/>
      <c r="X294"/>
    </row>
    <row r="295" spans="3:24" ht="14.25">
      <c r="C295" s="10"/>
      <c r="W295"/>
      <c r="X295"/>
    </row>
    <row r="296" spans="3:24" ht="14.25">
      <c r="C296" s="10"/>
      <c r="W296"/>
      <c r="X296"/>
    </row>
    <row r="297" spans="3:24" ht="14.25">
      <c r="C297" s="10"/>
      <c r="W297"/>
      <c r="X297"/>
    </row>
    <row r="298" spans="3:24" ht="14.25">
      <c r="C298" s="10"/>
      <c r="W298"/>
      <c r="X298"/>
    </row>
    <row r="299" spans="3:24" ht="14.25">
      <c r="C299" s="10"/>
      <c r="W299"/>
      <c r="X299"/>
    </row>
    <row r="300" spans="3:24" ht="14.25">
      <c r="C300" s="10"/>
      <c r="W300"/>
      <c r="X300"/>
    </row>
    <row r="301" spans="3:24" ht="14.25">
      <c r="C301" s="10"/>
      <c r="W301"/>
      <c r="X301"/>
    </row>
    <row r="302" spans="3:24" ht="14.25">
      <c r="C302" s="10"/>
      <c r="W302"/>
      <c r="X302"/>
    </row>
    <row r="303" spans="3:24" ht="14.25">
      <c r="C303" s="10"/>
      <c r="W303"/>
      <c r="X303"/>
    </row>
    <row r="304" spans="3:24" ht="14.25">
      <c r="C304" s="10"/>
      <c r="W304"/>
      <c r="X304"/>
    </row>
    <row r="305" spans="3:24" ht="14.25">
      <c r="C305" s="10"/>
      <c r="W305"/>
      <c r="X305"/>
    </row>
    <row r="306" spans="3:24" ht="14.25">
      <c r="C306" s="10"/>
      <c r="W306"/>
      <c r="X306"/>
    </row>
    <row r="307" spans="3:24" ht="14.25">
      <c r="C307" s="10"/>
      <c r="W307"/>
      <c r="X307"/>
    </row>
    <row r="308" spans="3:24" ht="14.25">
      <c r="C308" s="10"/>
      <c r="W308"/>
      <c r="X308"/>
    </row>
    <row r="309" spans="3:24" ht="14.25">
      <c r="C309" s="10"/>
      <c r="W309"/>
      <c r="X309"/>
    </row>
    <row r="310" spans="3:24" ht="14.25">
      <c r="C310" s="10"/>
      <c r="W310"/>
      <c r="X310"/>
    </row>
    <row r="311" spans="3:24" ht="14.25">
      <c r="C311" s="10"/>
      <c r="W311"/>
      <c r="X311"/>
    </row>
    <row r="312" spans="3:24" ht="14.25">
      <c r="C312" s="10"/>
      <c r="W312"/>
      <c r="X312"/>
    </row>
    <row r="313" spans="3:24" ht="14.25">
      <c r="C313" s="10"/>
      <c r="W313"/>
      <c r="X313"/>
    </row>
    <row r="314" spans="3:24" ht="14.25">
      <c r="C314" s="10"/>
      <c r="W314"/>
      <c r="X314"/>
    </row>
    <row r="315" spans="3:24" ht="14.25">
      <c r="C315" s="10"/>
      <c r="W315"/>
      <c r="X315"/>
    </row>
    <row r="316" spans="3:24" ht="14.25">
      <c r="C316" s="10"/>
      <c r="W316"/>
      <c r="X316"/>
    </row>
    <row r="317" spans="3:24" ht="14.25">
      <c r="C317" s="10"/>
      <c r="W317"/>
      <c r="X317"/>
    </row>
    <row r="318" spans="3:24" ht="14.25">
      <c r="C318" s="10"/>
      <c r="W318"/>
      <c r="X318"/>
    </row>
    <row r="319" spans="3:24" ht="14.25">
      <c r="C319" s="10"/>
      <c r="W319"/>
      <c r="X319"/>
    </row>
    <row r="320" spans="3:24" ht="14.25">
      <c r="C320" s="10"/>
      <c r="W320"/>
      <c r="X320"/>
    </row>
    <row r="321" spans="3:24" ht="14.25">
      <c r="C321" s="10"/>
      <c r="W321"/>
      <c r="X321"/>
    </row>
    <row r="322" spans="3:24" ht="14.25">
      <c r="C322" s="10"/>
      <c r="W322"/>
      <c r="X322"/>
    </row>
    <row r="323" spans="3:24" ht="14.25">
      <c r="C323" s="10"/>
      <c r="W323"/>
      <c r="X323"/>
    </row>
    <row r="324" spans="3:24" ht="14.25">
      <c r="C324" s="10"/>
      <c r="W324"/>
      <c r="X324"/>
    </row>
    <row r="325" spans="3:24" ht="14.25">
      <c r="C325" s="10"/>
      <c r="W325"/>
      <c r="X325"/>
    </row>
    <row r="326" spans="3:24" ht="14.25">
      <c r="C326" s="10"/>
      <c r="W326"/>
      <c r="X326"/>
    </row>
    <row r="327" spans="3:24" ht="14.25">
      <c r="C327" s="10"/>
      <c r="W327"/>
      <c r="X327"/>
    </row>
    <row r="328" spans="3:24" ht="14.25">
      <c r="C328" s="10"/>
      <c r="W328"/>
      <c r="X328"/>
    </row>
    <row r="329" spans="3:24" ht="14.25">
      <c r="C329" s="10"/>
      <c r="W329"/>
      <c r="X329"/>
    </row>
    <row r="330" spans="3:24" ht="14.25">
      <c r="C330" s="10"/>
      <c r="W330"/>
      <c r="X330"/>
    </row>
    <row r="331" spans="3:24" ht="14.25">
      <c r="C331" s="10"/>
      <c r="W331"/>
      <c r="X331"/>
    </row>
    <row r="332" spans="3:24" ht="14.25">
      <c r="C332" s="10"/>
      <c r="W332"/>
      <c r="X332"/>
    </row>
    <row r="333" spans="3:24" ht="14.25">
      <c r="C333" s="10"/>
      <c r="W333"/>
      <c r="X333"/>
    </row>
    <row r="334" spans="3:24" ht="14.25">
      <c r="C334" s="10"/>
      <c r="W334"/>
      <c r="X334"/>
    </row>
    <row r="335" spans="3:24" ht="14.25">
      <c r="C335" s="10"/>
      <c r="W335"/>
      <c r="X335"/>
    </row>
    <row r="336" spans="3:24" ht="14.25">
      <c r="C336" s="10"/>
      <c r="W336"/>
      <c r="X336"/>
    </row>
    <row r="337" spans="3:24" ht="14.25">
      <c r="C337" s="10"/>
      <c r="W337"/>
      <c r="X337"/>
    </row>
    <row r="338" spans="3:24" ht="14.25">
      <c r="C338" s="10"/>
      <c r="W338"/>
      <c r="X338"/>
    </row>
    <row r="339" spans="3:24" ht="14.25">
      <c r="C339" s="10"/>
      <c r="W339"/>
      <c r="X339"/>
    </row>
    <row r="340" spans="3:24" ht="14.25">
      <c r="C340" s="10"/>
      <c r="W340"/>
      <c r="X340"/>
    </row>
    <row r="341" spans="3:24" ht="14.25">
      <c r="C341" s="10"/>
      <c r="W341"/>
      <c r="X341"/>
    </row>
    <row r="342" spans="3:24" ht="14.25">
      <c r="C342" s="10"/>
      <c r="W342"/>
      <c r="X342"/>
    </row>
    <row r="343" spans="3:24" ht="14.25">
      <c r="C343" s="10"/>
      <c r="W343"/>
      <c r="X343"/>
    </row>
    <row r="344" spans="3:24" ht="14.25">
      <c r="C344" s="10"/>
      <c r="W344"/>
      <c r="X344"/>
    </row>
    <row r="345" spans="3:24" ht="14.25">
      <c r="C345" s="10"/>
      <c r="W345"/>
      <c r="X345"/>
    </row>
    <row r="346" spans="3:24" ht="14.25">
      <c r="C346" s="10"/>
      <c r="W346"/>
      <c r="X346"/>
    </row>
    <row r="347" spans="3:24" ht="14.25">
      <c r="C347" s="10"/>
      <c r="W347"/>
      <c r="X347"/>
    </row>
    <row r="348" spans="3:24" ht="14.25">
      <c r="C348" s="10"/>
      <c r="W348"/>
      <c r="X348"/>
    </row>
    <row r="349" spans="3:24" ht="14.25">
      <c r="C349" s="10"/>
      <c r="W349"/>
      <c r="X349"/>
    </row>
    <row r="350" spans="3:24" ht="14.25">
      <c r="C350" s="10"/>
      <c r="W350"/>
      <c r="X350"/>
    </row>
    <row r="351" spans="3:24" ht="14.25">
      <c r="C351" s="10"/>
      <c r="W351"/>
      <c r="X351"/>
    </row>
    <row r="352" spans="3:24" ht="14.25">
      <c r="C352" s="10"/>
      <c r="W352"/>
      <c r="X352"/>
    </row>
    <row r="353" spans="3:24" ht="14.25">
      <c r="C353" s="10"/>
      <c r="W353"/>
      <c r="X353"/>
    </row>
    <row r="354" spans="3:24" ht="14.25">
      <c r="C354" s="10"/>
      <c r="W354"/>
      <c r="X354"/>
    </row>
    <row r="355" spans="3:24" ht="14.25">
      <c r="C355" s="10"/>
      <c r="W355"/>
      <c r="X355"/>
    </row>
    <row r="356" spans="3:24" ht="14.25">
      <c r="C356" s="10"/>
      <c r="W356"/>
      <c r="X356"/>
    </row>
    <row r="357" spans="3:24" ht="14.25">
      <c r="C357" s="10"/>
      <c r="W357"/>
      <c r="X357"/>
    </row>
    <row r="358" spans="3:24" ht="14.25">
      <c r="C358" s="10"/>
      <c r="W358"/>
      <c r="X358"/>
    </row>
    <row r="359" spans="3:24" ht="14.25">
      <c r="C359" s="10"/>
      <c r="W359"/>
      <c r="X359"/>
    </row>
    <row r="360" spans="3:24" ht="14.25">
      <c r="C360" s="10"/>
      <c r="W360"/>
      <c r="X360"/>
    </row>
    <row r="361" spans="3:24" ht="14.25">
      <c r="C361" s="10"/>
      <c r="W361"/>
      <c r="X361"/>
    </row>
    <row r="362" spans="3:24" ht="14.25">
      <c r="C362" s="10"/>
      <c r="W362"/>
      <c r="X362"/>
    </row>
    <row r="363" spans="3:24" ht="14.25">
      <c r="C363" s="10"/>
      <c r="W363"/>
      <c r="X363"/>
    </row>
    <row r="364" spans="3:24" ht="14.25">
      <c r="C364" s="10"/>
      <c r="W364"/>
      <c r="X364"/>
    </row>
    <row r="365" spans="3:24" ht="14.25">
      <c r="C365" s="10"/>
      <c r="W365"/>
      <c r="X365"/>
    </row>
    <row r="366" spans="3:24" ht="14.25">
      <c r="C366" s="10"/>
      <c r="W366"/>
      <c r="X366"/>
    </row>
    <row r="367" spans="3:24" ht="14.25">
      <c r="C367" s="10"/>
      <c r="W367"/>
      <c r="X367"/>
    </row>
    <row r="368" spans="3:24" ht="14.25">
      <c r="C368" s="10"/>
      <c r="W368"/>
      <c r="X368"/>
    </row>
    <row r="369" spans="3:24" ht="14.25">
      <c r="C369" s="10"/>
      <c r="W369"/>
      <c r="X369"/>
    </row>
    <row r="370" spans="3:24" ht="14.25">
      <c r="C370" s="10"/>
      <c r="W370"/>
      <c r="X370"/>
    </row>
    <row r="371" spans="3:24" ht="14.25">
      <c r="C371" s="10"/>
      <c r="W371"/>
      <c r="X371"/>
    </row>
    <row r="372" spans="3:24" ht="14.25">
      <c r="C372" s="10"/>
      <c r="W372"/>
      <c r="X372"/>
    </row>
    <row r="373" spans="3:24" ht="14.25">
      <c r="C373" s="10"/>
      <c r="W373"/>
      <c r="X373"/>
    </row>
    <row r="374" spans="3:24" ht="14.25">
      <c r="C374" s="10"/>
      <c r="W374"/>
      <c r="X374"/>
    </row>
    <row r="375" spans="3:24" ht="14.25">
      <c r="C375" s="10"/>
      <c r="W375"/>
      <c r="X375"/>
    </row>
    <row r="376" spans="3:24" ht="14.25">
      <c r="C376" s="10"/>
      <c r="W376"/>
      <c r="X376"/>
    </row>
    <row r="377" spans="3:24" ht="14.25">
      <c r="C377" s="10"/>
      <c r="W377"/>
      <c r="X377"/>
    </row>
    <row r="378" spans="3:24" ht="14.25">
      <c r="C378" s="10"/>
      <c r="W378"/>
      <c r="X378"/>
    </row>
    <row r="379" spans="3:24" ht="14.25">
      <c r="C379" s="10"/>
      <c r="W379"/>
      <c r="X379"/>
    </row>
    <row r="380" spans="3:24" ht="14.25">
      <c r="C380" s="10"/>
      <c r="W380"/>
      <c r="X380"/>
    </row>
    <row r="381" spans="3:24" ht="14.25">
      <c r="C381" s="10"/>
      <c r="W381"/>
      <c r="X381"/>
    </row>
    <row r="382" spans="3:24" ht="14.25">
      <c r="C382" s="10"/>
      <c r="W382"/>
      <c r="X382"/>
    </row>
    <row r="383" spans="3:24" ht="14.25">
      <c r="C383" s="10"/>
      <c r="W383"/>
      <c r="X383"/>
    </row>
    <row r="384" spans="3:24" ht="14.25">
      <c r="C384" s="10"/>
      <c r="W384"/>
      <c r="X384"/>
    </row>
    <row r="385" spans="3:24" ht="14.25">
      <c r="C385" s="10"/>
      <c r="W385"/>
      <c r="X385"/>
    </row>
    <row r="386" spans="3:24" ht="14.25">
      <c r="C386" s="10"/>
      <c r="W386"/>
      <c r="X386"/>
    </row>
    <row r="387" spans="3:24" ht="14.25">
      <c r="C387" s="10"/>
      <c r="W387"/>
      <c r="X387"/>
    </row>
    <row r="388" spans="3:24" ht="14.25">
      <c r="C388" s="10"/>
      <c r="W388"/>
      <c r="X388"/>
    </row>
    <row r="389" spans="3:24" ht="14.25">
      <c r="C389" s="10"/>
      <c r="W389"/>
      <c r="X389"/>
    </row>
    <row r="390" spans="3:24" ht="14.25">
      <c r="C390" s="10"/>
      <c r="W390"/>
      <c r="X390"/>
    </row>
    <row r="391" spans="3:24" ht="14.25">
      <c r="C391" s="10"/>
      <c r="W391"/>
      <c r="X391"/>
    </row>
    <row r="392" spans="3:24" ht="14.25">
      <c r="C392" s="10"/>
      <c r="W392"/>
      <c r="X392"/>
    </row>
    <row r="393" spans="3:24" ht="14.25">
      <c r="C393" s="10"/>
      <c r="W393"/>
      <c r="X393"/>
    </row>
    <row r="394" spans="3:24" ht="14.25">
      <c r="C394" s="10"/>
      <c r="W394"/>
      <c r="X394"/>
    </row>
    <row r="395" spans="3:24" ht="14.25">
      <c r="C395" s="10"/>
      <c r="W395"/>
      <c r="X395"/>
    </row>
    <row r="396" spans="3:24" ht="14.25">
      <c r="C396" s="10"/>
      <c r="W396"/>
      <c r="X396"/>
    </row>
    <row r="397" spans="3:24" ht="14.25">
      <c r="C397" s="10"/>
      <c r="W397"/>
      <c r="X397"/>
    </row>
    <row r="398" spans="3:24" ht="14.25">
      <c r="C398" s="10"/>
      <c r="W398"/>
      <c r="X398"/>
    </row>
    <row r="399" spans="3:24" ht="14.25">
      <c r="C399" s="10"/>
      <c r="W399"/>
      <c r="X399"/>
    </row>
    <row r="400" spans="3:24" ht="14.25">
      <c r="C400" s="10"/>
      <c r="W400"/>
      <c r="X400"/>
    </row>
    <row r="401" spans="3:24" ht="14.25">
      <c r="C401" s="10"/>
      <c r="W401"/>
      <c r="X401"/>
    </row>
    <row r="402" spans="3:24" ht="14.25">
      <c r="C402" s="10"/>
      <c r="W402"/>
      <c r="X402"/>
    </row>
    <row r="403" spans="3:24" ht="14.25">
      <c r="C403" s="10"/>
      <c r="W403"/>
      <c r="X403"/>
    </row>
    <row r="404" spans="3:24" ht="14.25">
      <c r="C404" s="10"/>
      <c r="W404"/>
      <c r="X404"/>
    </row>
    <row r="405" spans="3:24" ht="14.25">
      <c r="C405" s="10"/>
      <c r="W405"/>
      <c r="X405"/>
    </row>
    <row r="406" spans="3:24" ht="14.25">
      <c r="C406" s="10"/>
      <c r="W406"/>
      <c r="X406"/>
    </row>
    <row r="407" spans="3:24" ht="14.25">
      <c r="C407" s="10"/>
      <c r="W407"/>
      <c r="X407"/>
    </row>
    <row r="408" spans="3:24" ht="14.25">
      <c r="C408" s="10"/>
      <c r="W408"/>
      <c r="X408"/>
    </row>
    <row r="409" spans="3:24" ht="14.25">
      <c r="C409" s="10"/>
      <c r="W409"/>
      <c r="X409"/>
    </row>
    <row r="410" spans="3:24" ht="14.25">
      <c r="C410" s="10"/>
      <c r="W410"/>
      <c r="X410"/>
    </row>
    <row r="411" spans="3:24" ht="14.25">
      <c r="C411" s="10"/>
      <c r="W411"/>
      <c r="X411"/>
    </row>
    <row r="412" spans="3:24" ht="14.25">
      <c r="C412" s="10"/>
      <c r="W412"/>
      <c r="X412"/>
    </row>
    <row r="413" spans="3:24" ht="14.25">
      <c r="C413" s="10"/>
      <c r="W413"/>
      <c r="X413"/>
    </row>
    <row r="414" spans="3:24" ht="14.25">
      <c r="C414" s="10"/>
      <c r="W414"/>
      <c r="X414"/>
    </row>
    <row r="415" spans="3:24" ht="14.25">
      <c r="C415" s="10"/>
      <c r="W415"/>
      <c r="X415"/>
    </row>
    <row r="416" spans="3:24" ht="14.25">
      <c r="C416" s="10"/>
      <c r="W416"/>
      <c r="X416"/>
    </row>
    <row r="417" spans="3:24" ht="14.25">
      <c r="C417" s="10"/>
      <c r="W417"/>
      <c r="X417"/>
    </row>
    <row r="418" spans="3:24" ht="14.25">
      <c r="C418" s="10"/>
      <c r="W418"/>
      <c r="X418"/>
    </row>
    <row r="419" spans="3:24" ht="14.25">
      <c r="C419" s="10"/>
      <c r="W419"/>
      <c r="X419"/>
    </row>
    <row r="420" spans="3:24" ht="14.25">
      <c r="C420" s="10"/>
      <c r="W420"/>
      <c r="X420"/>
    </row>
    <row r="421" spans="3:24" ht="14.25">
      <c r="C421" s="10"/>
      <c r="W421"/>
      <c r="X421"/>
    </row>
    <row r="422" spans="3:24" ht="14.25">
      <c r="C422" s="10"/>
      <c r="W422"/>
      <c r="X422"/>
    </row>
    <row r="423" spans="3:24" ht="14.25">
      <c r="C423" s="10"/>
      <c r="W423"/>
      <c r="X423"/>
    </row>
    <row r="424" spans="3:24" ht="14.25">
      <c r="C424" s="10"/>
      <c r="W424"/>
      <c r="X424"/>
    </row>
    <row r="425" spans="3:24" ht="14.25">
      <c r="C425" s="10"/>
      <c r="W425"/>
      <c r="X425"/>
    </row>
    <row r="426" spans="3:24" ht="14.25">
      <c r="C426" s="10"/>
      <c r="W426"/>
      <c r="X426"/>
    </row>
    <row r="427" spans="3:24" ht="14.25">
      <c r="C427" s="10"/>
      <c r="W427"/>
      <c r="X427"/>
    </row>
    <row r="428" spans="3:24" ht="14.25">
      <c r="C428" s="10"/>
      <c r="W428"/>
      <c r="X428"/>
    </row>
    <row r="429" spans="3:24" ht="14.25">
      <c r="C429" s="10"/>
      <c r="W429"/>
      <c r="X429"/>
    </row>
    <row r="430" spans="3:24" ht="14.25">
      <c r="C430" s="10"/>
      <c r="W430"/>
      <c r="X430"/>
    </row>
    <row r="431" spans="3:24" ht="14.25">
      <c r="C431" s="10"/>
      <c r="W431"/>
      <c r="X431"/>
    </row>
    <row r="432" spans="3:24" ht="14.25">
      <c r="C432" s="10"/>
      <c r="W432"/>
      <c r="X432"/>
    </row>
    <row r="433" spans="3:24" ht="14.25">
      <c r="C433" s="10"/>
      <c r="W433"/>
      <c r="X433"/>
    </row>
    <row r="434" spans="3:24" ht="14.25">
      <c r="C434" s="10"/>
      <c r="W434"/>
      <c r="X434"/>
    </row>
    <row r="435" spans="3:24" ht="14.25">
      <c r="C435" s="10"/>
      <c r="W435"/>
      <c r="X435"/>
    </row>
    <row r="436" spans="3:24" ht="14.25">
      <c r="C436" s="10"/>
      <c r="W436"/>
      <c r="X436"/>
    </row>
    <row r="437" spans="3:24" ht="14.25">
      <c r="C437" s="10"/>
      <c r="W437"/>
      <c r="X437"/>
    </row>
    <row r="438" spans="3:24" ht="14.25">
      <c r="C438" s="10"/>
      <c r="W438"/>
      <c r="X438"/>
    </row>
    <row r="439" spans="3:24" ht="14.25">
      <c r="C439" s="10"/>
      <c r="W439"/>
      <c r="X439"/>
    </row>
    <row r="440" spans="3:24" ht="14.25">
      <c r="C440" s="10"/>
      <c r="W440"/>
      <c r="X440"/>
    </row>
    <row r="441" spans="3:24" ht="14.25">
      <c r="C441" s="10"/>
      <c r="W441"/>
      <c r="X441"/>
    </row>
    <row r="442" spans="3:24" ht="14.25">
      <c r="C442" s="10"/>
      <c r="W442"/>
      <c r="X442"/>
    </row>
    <row r="443" spans="3:24" ht="14.25">
      <c r="C443" s="10"/>
      <c r="W443"/>
      <c r="X443"/>
    </row>
    <row r="444" spans="3:24" ht="14.25">
      <c r="C444" s="10"/>
      <c r="W444"/>
      <c r="X444"/>
    </row>
    <row r="445" spans="3:24" ht="14.25">
      <c r="C445" s="10"/>
      <c r="W445"/>
      <c r="X445"/>
    </row>
    <row r="446" spans="3:24" ht="14.25">
      <c r="C446" s="10"/>
      <c r="W446"/>
      <c r="X446"/>
    </row>
    <row r="447" spans="3:24" ht="14.25">
      <c r="C447" s="10"/>
      <c r="W447"/>
      <c r="X447"/>
    </row>
    <row r="448" spans="3:24" ht="14.25">
      <c r="C448" s="10"/>
      <c r="W448"/>
      <c r="X448"/>
    </row>
    <row r="449" spans="3:24" ht="14.25">
      <c r="C449" s="10"/>
      <c r="W449"/>
      <c r="X449"/>
    </row>
    <row r="450" spans="3:24" ht="14.25">
      <c r="C450" s="10"/>
      <c r="W450"/>
      <c r="X450"/>
    </row>
    <row r="451" spans="3:24" ht="14.25">
      <c r="C451" s="10"/>
      <c r="W451"/>
      <c r="X451"/>
    </row>
    <row r="452" spans="3:24" ht="14.25">
      <c r="C452" s="10"/>
      <c r="W452"/>
      <c r="X452"/>
    </row>
    <row r="453" spans="3:24" ht="14.25">
      <c r="C453" s="10"/>
      <c r="W453"/>
      <c r="X453"/>
    </row>
    <row r="454" spans="3:24" ht="14.25">
      <c r="C454" s="10"/>
      <c r="W454"/>
      <c r="X454"/>
    </row>
    <row r="455" spans="3:24" ht="14.25">
      <c r="C455" s="10"/>
      <c r="W455"/>
      <c r="X455"/>
    </row>
    <row r="456" spans="3:24" ht="14.25">
      <c r="C456" s="10"/>
      <c r="W456"/>
      <c r="X456"/>
    </row>
    <row r="457" spans="3:24" ht="14.25">
      <c r="C457" s="10"/>
      <c r="W457"/>
      <c r="X457"/>
    </row>
    <row r="458" spans="3:24" ht="14.25">
      <c r="C458" s="10"/>
      <c r="W458"/>
      <c r="X458"/>
    </row>
    <row r="459" spans="3:24" ht="14.25">
      <c r="C459" s="10"/>
      <c r="W459"/>
      <c r="X459"/>
    </row>
    <row r="460" spans="3:24" ht="14.25">
      <c r="C460" s="10"/>
      <c r="W460"/>
      <c r="X460"/>
    </row>
    <row r="461" spans="3:24" ht="14.25">
      <c r="C461" s="10"/>
      <c r="W461"/>
      <c r="X461"/>
    </row>
    <row r="462" spans="3:24" ht="14.25">
      <c r="C462" s="10"/>
      <c r="W462"/>
      <c r="X462"/>
    </row>
    <row r="463" spans="3:24" ht="14.25">
      <c r="C463" s="10"/>
      <c r="W463"/>
      <c r="X463"/>
    </row>
    <row r="464" spans="3:24" ht="14.25">
      <c r="C464" s="10"/>
      <c r="W464"/>
      <c r="X464"/>
    </row>
    <row r="465" spans="3:24" ht="14.25">
      <c r="C465" s="10"/>
      <c r="W465"/>
      <c r="X465"/>
    </row>
    <row r="466" spans="3:24" ht="14.25">
      <c r="C466" s="10"/>
      <c r="W466"/>
      <c r="X466"/>
    </row>
    <row r="467" spans="3:24" ht="14.25">
      <c r="C467" s="10"/>
      <c r="W467"/>
      <c r="X467"/>
    </row>
    <row r="468" spans="3:24" ht="14.25">
      <c r="C468" s="10"/>
      <c r="W468"/>
      <c r="X468"/>
    </row>
    <row r="469" spans="3:24" ht="14.25">
      <c r="C469" s="10"/>
      <c r="W469"/>
      <c r="X469"/>
    </row>
    <row r="470" spans="3:24" ht="14.25">
      <c r="C470" s="10"/>
      <c r="W470"/>
      <c r="X470"/>
    </row>
    <row r="471" spans="3:24" ht="14.25">
      <c r="C471" s="10"/>
      <c r="W471"/>
      <c r="X471"/>
    </row>
    <row r="472" spans="3:24" ht="14.25">
      <c r="C472" s="10"/>
      <c r="W472"/>
      <c r="X472"/>
    </row>
    <row r="473" spans="3:24" ht="14.25">
      <c r="C473" s="10"/>
      <c r="W473"/>
      <c r="X473"/>
    </row>
    <row r="474" spans="3:24" ht="14.25">
      <c r="C474" s="10"/>
      <c r="W474"/>
      <c r="X474"/>
    </row>
    <row r="475" spans="3:24" ht="14.25">
      <c r="C475" s="10"/>
      <c r="W475"/>
      <c r="X475"/>
    </row>
    <row r="476" spans="3:24" ht="14.25">
      <c r="C476" s="10"/>
      <c r="W476"/>
      <c r="X476"/>
    </row>
    <row r="477" spans="3:24" ht="14.25">
      <c r="C477" s="10"/>
      <c r="W477"/>
      <c r="X477"/>
    </row>
    <row r="478" spans="3:24" ht="14.25">
      <c r="C478" s="10"/>
      <c r="W478"/>
      <c r="X478"/>
    </row>
    <row r="479" spans="3:24" ht="14.25">
      <c r="C479" s="10"/>
      <c r="W479"/>
      <c r="X479"/>
    </row>
    <row r="480" spans="3:24" ht="14.25">
      <c r="C480" s="10"/>
      <c r="W480"/>
      <c r="X480"/>
    </row>
    <row r="481" spans="3:24" ht="14.25">
      <c r="C481" s="10"/>
      <c r="W481"/>
      <c r="X481"/>
    </row>
    <row r="482" spans="3:24" ht="14.25">
      <c r="C482" s="10"/>
      <c r="W482"/>
      <c r="X482"/>
    </row>
    <row r="483" spans="3:24" ht="14.25">
      <c r="C483" s="10"/>
      <c r="W483"/>
      <c r="X483"/>
    </row>
    <row r="484" spans="3:24" ht="14.25">
      <c r="C484" s="10"/>
      <c r="W484"/>
      <c r="X484"/>
    </row>
    <row r="485" spans="3:24" ht="14.25">
      <c r="C485" s="10"/>
      <c r="W485"/>
      <c r="X485"/>
    </row>
    <row r="486" spans="3:24" ht="14.25">
      <c r="C486" s="10"/>
      <c r="W486"/>
      <c r="X486"/>
    </row>
    <row r="487" spans="3:24" ht="14.25">
      <c r="C487" s="10"/>
      <c r="W487"/>
      <c r="X487"/>
    </row>
    <row r="488" spans="3:24" ht="14.25">
      <c r="C488" s="10"/>
      <c r="W488"/>
      <c r="X488"/>
    </row>
    <row r="489" spans="3:24" ht="14.25">
      <c r="C489" s="10"/>
      <c r="W489"/>
      <c r="X489"/>
    </row>
    <row r="490" spans="3:24" ht="14.25">
      <c r="C490" s="10"/>
      <c r="W490"/>
      <c r="X490"/>
    </row>
    <row r="491" spans="3:24" ht="14.25">
      <c r="C491" s="10"/>
      <c r="W491"/>
      <c r="X491"/>
    </row>
    <row r="492" spans="3:24" ht="14.25">
      <c r="C492" s="10"/>
      <c r="W492"/>
      <c r="X492"/>
    </row>
    <row r="493" spans="3:24" ht="14.25">
      <c r="C493" s="10"/>
      <c r="W493"/>
      <c r="X493"/>
    </row>
    <row r="494" spans="3:24" ht="14.25">
      <c r="C494" s="10"/>
      <c r="W494"/>
      <c r="X494"/>
    </row>
    <row r="495" spans="3:24" ht="14.25">
      <c r="C495" s="10"/>
      <c r="W495"/>
      <c r="X495"/>
    </row>
    <row r="496" spans="3:24" ht="14.25">
      <c r="C496" s="10"/>
      <c r="W496"/>
      <c r="X496"/>
    </row>
    <row r="497" spans="3:24" ht="14.25">
      <c r="C497" s="10"/>
      <c r="W497"/>
      <c r="X497"/>
    </row>
    <row r="498" spans="3:24" ht="14.25">
      <c r="C498" s="10"/>
      <c r="W498"/>
      <c r="X498"/>
    </row>
    <row r="499" spans="3:24" ht="14.25">
      <c r="C499" s="10"/>
      <c r="W499"/>
      <c r="X499"/>
    </row>
    <row r="500" spans="3:24" ht="14.25">
      <c r="C500" s="10"/>
      <c r="W500"/>
      <c r="X500"/>
    </row>
    <row r="501" spans="3:24" ht="14.25">
      <c r="C501" s="10"/>
      <c r="W501"/>
      <c r="X501"/>
    </row>
    <row r="502" spans="3:24" ht="14.25">
      <c r="C502" s="10"/>
      <c r="W502"/>
      <c r="X502"/>
    </row>
    <row r="503" spans="3:24" ht="14.25">
      <c r="C503" s="10"/>
      <c r="W503"/>
      <c r="X503"/>
    </row>
    <row r="504" spans="3:24" ht="14.25">
      <c r="C504" s="10"/>
      <c r="W504"/>
      <c r="X504"/>
    </row>
    <row r="505" spans="3:24" ht="14.25">
      <c r="C505" s="10"/>
      <c r="W505"/>
      <c r="X505"/>
    </row>
    <row r="506" spans="3:24" ht="14.25">
      <c r="C506" s="10"/>
      <c r="W506"/>
      <c r="X506"/>
    </row>
    <row r="507" spans="3:24" ht="14.25">
      <c r="C507" s="10"/>
      <c r="W507"/>
      <c r="X507"/>
    </row>
    <row r="508" spans="3:24" ht="14.25">
      <c r="C508" s="10"/>
      <c r="W508"/>
      <c r="X508"/>
    </row>
    <row r="509" spans="3:24" ht="14.25">
      <c r="C509" s="10"/>
      <c r="W509"/>
      <c r="X509"/>
    </row>
    <row r="510" spans="3:24" ht="14.25">
      <c r="C510" s="10"/>
      <c r="W510"/>
      <c r="X510"/>
    </row>
    <row r="511" spans="3:24" ht="14.25">
      <c r="C511" s="10"/>
      <c r="W511"/>
      <c r="X511"/>
    </row>
    <row r="512" spans="3:24" ht="14.25">
      <c r="C512" s="10"/>
      <c r="W512"/>
      <c r="X512"/>
    </row>
    <row r="513" spans="3:24" ht="14.25">
      <c r="C513" s="10"/>
      <c r="W513"/>
      <c r="X513"/>
    </row>
    <row r="514" spans="3:24" ht="14.25">
      <c r="C514" s="10"/>
      <c r="W514"/>
      <c r="X514"/>
    </row>
    <row r="515" spans="3:24" ht="14.25">
      <c r="C515" s="10"/>
      <c r="W515"/>
      <c r="X515"/>
    </row>
    <row r="516" spans="3:24" ht="14.25">
      <c r="C516" s="10"/>
      <c r="W516"/>
      <c r="X516"/>
    </row>
    <row r="517" spans="3:24" ht="14.25">
      <c r="C517" s="10"/>
      <c r="W517"/>
      <c r="X517"/>
    </row>
    <row r="518" spans="3:24" ht="14.25">
      <c r="C518" s="10"/>
      <c r="W518"/>
      <c r="X518"/>
    </row>
    <row r="519" spans="3:24" ht="14.25">
      <c r="C519" s="10"/>
      <c r="W519"/>
      <c r="X519"/>
    </row>
    <row r="520" spans="3:24" ht="14.25">
      <c r="C520" s="10"/>
      <c r="W520"/>
      <c r="X520"/>
    </row>
    <row r="521" spans="3:24" ht="14.25">
      <c r="C521" s="10"/>
      <c r="W521"/>
      <c r="X521"/>
    </row>
    <row r="522" spans="3:24" ht="14.25">
      <c r="C522" s="10"/>
      <c r="W522"/>
      <c r="X522"/>
    </row>
    <row r="523" spans="3:24" ht="14.25">
      <c r="C523" s="10"/>
      <c r="W523"/>
      <c r="X523"/>
    </row>
    <row r="524" spans="3:24" ht="14.25">
      <c r="C524" s="10"/>
      <c r="W524"/>
      <c r="X524"/>
    </row>
    <row r="525" spans="3:24" ht="14.25">
      <c r="C525" s="10"/>
      <c r="W525"/>
      <c r="X525"/>
    </row>
    <row r="526" spans="3:24" ht="14.25">
      <c r="C526" s="10"/>
      <c r="W526"/>
      <c r="X526"/>
    </row>
    <row r="527" spans="3:24" ht="14.25">
      <c r="C527" s="10"/>
      <c r="W527"/>
      <c r="X527"/>
    </row>
    <row r="528" spans="3:24" ht="14.25">
      <c r="C528" s="10"/>
      <c r="W528"/>
      <c r="X528"/>
    </row>
    <row r="529" spans="3:24" ht="14.25">
      <c r="C529" s="10"/>
      <c r="W529"/>
      <c r="X529"/>
    </row>
    <row r="530" spans="3:24" ht="14.25">
      <c r="C530" s="10"/>
      <c r="W530"/>
      <c r="X530"/>
    </row>
    <row r="531" spans="3:24" ht="14.25">
      <c r="C531" s="10"/>
      <c r="W531"/>
      <c r="X531"/>
    </row>
    <row r="532" spans="3:24" ht="14.25">
      <c r="C532" s="10"/>
      <c r="W532"/>
      <c r="X532"/>
    </row>
    <row r="533" spans="3:24" ht="14.25">
      <c r="C533" s="10"/>
      <c r="W533"/>
      <c r="X533"/>
    </row>
    <row r="534" spans="3:24" ht="14.25">
      <c r="C534" s="10"/>
      <c r="W534"/>
      <c r="X534"/>
    </row>
    <row r="535" spans="3:24" ht="14.25">
      <c r="C535" s="10"/>
      <c r="W535"/>
      <c r="X535"/>
    </row>
    <row r="536" spans="3:24" ht="14.25">
      <c r="C536" s="10"/>
      <c r="W536"/>
      <c r="X536"/>
    </row>
    <row r="537" spans="3:24" ht="14.25">
      <c r="C537" s="10"/>
      <c r="W537"/>
      <c r="X537"/>
    </row>
    <row r="538" spans="3:24" ht="14.25">
      <c r="C538" s="10"/>
      <c r="W538"/>
      <c r="X538"/>
    </row>
    <row r="539" spans="3:24" ht="14.25">
      <c r="C539" s="10"/>
      <c r="W539"/>
      <c r="X539"/>
    </row>
    <row r="540" spans="3:24" ht="14.25">
      <c r="C540" s="10"/>
      <c r="W540"/>
      <c r="X540"/>
    </row>
    <row r="541" spans="3:24" ht="14.25">
      <c r="C541" s="10"/>
      <c r="W541"/>
      <c r="X541"/>
    </row>
    <row r="542" spans="3:24" ht="14.25">
      <c r="C542" s="10"/>
      <c r="W542"/>
      <c r="X542"/>
    </row>
    <row r="543" spans="3:24" ht="14.25">
      <c r="C543" s="10"/>
      <c r="W543"/>
      <c r="X543"/>
    </row>
    <row r="544" spans="3:24" ht="14.25">
      <c r="C544" s="10"/>
      <c r="W544"/>
      <c r="X544"/>
    </row>
    <row r="545" spans="3:24" ht="14.25">
      <c r="C545" s="10"/>
      <c r="W545"/>
      <c r="X545"/>
    </row>
    <row r="546" spans="3:24" ht="14.25">
      <c r="C546" s="10"/>
      <c r="W546"/>
      <c r="X546"/>
    </row>
    <row r="547" spans="3:24" ht="14.25">
      <c r="C547" s="10"/>
      <c r="W547"/>
      <c r="X547"/>
    </row>
    <row r="548" spans="3:24" ht="14.25">
      <c r="C548" s="10"/>
      <c r="W548"/>
      <c r="X548"/>
    </row>
    <row r="549" spans="3:24" ht="14.25">
      <c r="C549" s="10"/>
      <c r="W549"/>
      <c r="X549"/>
    </row>
    <row r="550" spans="3:24" ht="14.25">
      <c r="C550" s="10"/>
      <c r="W550"/>
      <c r="X550"/>
    </row>
    <row r="551" spans="3:24" ht="14.25">
      <c r="C551" s="10"/>
      <c r="W551"/>
      <c r="X551"/>
    </row>
    <row r="552" spans="3:24" ht="14.25">
      <c r="C552" s="10"/>
      <c r="W552"/>
      <c r="X552"/>
    </row>
    <row r="553" spans="3:24" ht="14.25">
      <c r="C553" s="10"/>
      <c r="W553"/>
      <c r="X553"/>
    </row>
    <row r="554" spans="3:24" ht="14.25">
      <c r="C554" s="10"/>
      <c r="W554"/>
      <c r="X554"/>
    </row>
    <row r="555" spans="3:24" ht="14.25">
      <c r="C555" s="10"/>
      <c r="W555"/>
      <c r="X555"/>
    </row>
    <row r="556" spans="3:24" ht="14.25">
      <c r="C556" s="10"/>
      <c r="W556"/>
      <c r="X556"/>
    </row>
    <row r="557" spans="3:24" ht="14.25">
      <c r="C557" s="10"/>
      <c r="W557"/>
      <c r="X557"/>
    </row>
    <row r="558" spans="3:24" ht="14.25">
      <c r="C558" s="10"/>
      <c r="W558"/>
      <c r="X558"/>
    </row>
    <row r="559" spans="3:24" ht="14.25">
      <c r="C559" s="10"/>
      <c r="W559"/>
      <c r="X559"/>
    </row>
    <row r="560" spans="3:24" ht="14.25">
      <c r="C560" s="10"/>
      <c r="W560"/>
      <c r="X560"/>
    </row>
    <row r="561" spans="3:24" ht="14.25">
      <c r="C561" s="10"/>
      <c r="W561"/>
      <c r="X561"/>
    </row>
    <row r="562" spans="3:24" ht="14.25">
      <c r="C562" s="10"/>
      <c r="W562"/>
      <c r="X562"/>
    </row>
    <row r="563" spans="3:24" ht="14.25">
      <c r="C563" s="10"/>
      <c r="W563"/>
      <c r="X563"/>
    </row>
    <row r="564" spans="3:24" ht="14.25">
      <c r="C564" s="10"/>
      <c r="W564"/>
      <c r="X564"/>
    </row>
    <row r="565" spans="3:24" ht="14.25">
      <c r="C565" s="10"/>
      <c r="W565"/>
      <c r="X565"/>
    </row>
    <row r="566" spans="3:24" ht="14.25">
      <c r="C566" s="10"/>
      <c r="W566"/>
      <c r="X566"/>
    </row>
    <row r="567" spans="3:24" ht="14.25">
      <c r="C567" s="10"/>
      <c r="W567"/>
      <c r="X567"/>
    </row>
    <row r="568" spans="3:24" ht="14.25">
      <c r="C568" s="10"/>
      <c r="W568"/>
      <c r="X568"/>
    </row>
    <row r="569" spans="3:24" ht="14.25">
      <c r="C569" s="10"/>
      <c r="W569"/>
      <c r="X569"/>
    </row>
    <row r="570" spans="3:24" ht="14.25">
      <c r="C570" s="10"/>
      <c r="W570"/>
      <c r="X570"/>
    </row>
    <row r="571" spans="3:24" ht="14.25">
      <c r="C571" s="10"/>
      <c r="W571"/>
      <c r="X571"/>
    </row>
    <row r="572" spans="3:24" ht="14.25">
      <c r="C572" s="10"/>
      <c r="W572"/>
      <c r="X572"/>
    </row>
    <row r="573" spans="3:24" ht="14.25">
      <c r="C573" s="10"/>
      <c r="W573"/>
      <c r="X573"/>
    </row>
    <row r="574" spans="3:24" ht="14.25">
      <c r="C574" s="10"/>
      <c r="W574"/>
      <c r="X574"/>
    </row>
    <row r="575" spans="3:24" ht="14.25">
      <c r="C575" s="10"/>
      <c r="W575"/>
      <c r="X575"/>
    </row>
    <row r="576" spans="3:24" ht="14.25">
      <c r="C576" s="10"/>
      <c r="W576"/>
      <c r="X576"/>
    </row>
    <row r="577" spans="3:24" ht="14.25">
      <c r="C577" s="10"/>
      <c r="W577"/>
      <c r="X577"/>
    </row>
    <row r="578" spans="3:24" ht="14.25">
      <c r="C578" s="10"/>
      <c r="W578"/>
      <c r="X578"/>
    </row>
    <row r="579" spans="3:24" ht="14.25">
      <c r="C579" s="10"/>
      <c r="W579"/>
      <c r="X579"/>
    </row>
    <row r="580" spans="3:24" ht="14.25">
      <c r="C580" s="10"/>
      <c r="W580"/>
      <c r="X580"/>
    </row>
    <row r="581" spans="3:24" ht="14.25">
      <c r="C581" s="10"/>
      <c r="W581"/>
      <c r="X581"/>
    </row>
    <row r="582" spans="3:24" ht="14.25">
      <c r="C582" s="10"/>
      <c r="W582"/>
      <c r="X582"/>
    </row>
    <row r="583" spans="3:24" ht="14.25">
      <c r="C583" s="10"/>
      <c r="W583"/>
      <c r="X583"/>
    </row>
    <row r="584" spans="3:24" ht="14.25">
      <c r="C584" s="10"/>
      <c r="W584"/>
      <c r="X584"/>
    </row>
    <row r="585" spans="3:24" ht="14.25">
      <c r="C585" s="10"/>
      <c r="W585"/>
      <c r="X585"/>
    </row>
    <row r="586" spans="3:24" ht="14.25">
      <c r="C586" s="10"/>
      <c r="W586"/>
      <c r="X586"/>
    </row>
    <row r="587" spans="3:24" ht="14.25">
      <c r="C587" s="10"/>
      <c r="W587"/>
      <c r="X587"/>
    </row>
    <row r="588" spans="3:24" ht="14.25">
      <c r="C588" s="10"/>
      <c r="W588"/>
      <c r="X588"/>
    </row>
    <row r="589" spans="3:24" ht="14.25">
      <c r="C589" s="10"/>
      <c r="W589"/>
      <c r="X589"/>
    </row>
    <row r="590" spans="3:24" ht="14.25">
      <c r="C590" s="10"/>
      <c r="W590"/>
      <c r="X590"/>
    </row>
    <row r="591" spans="3:24" ht="14.25">
      <c r="C591" s="10"/>
      <c r="W591"/>
      <c r="X591"/>
    </row>
    <row r="592" spans="3:24" ht="14.25">
      <c r="C592" s="10"/>
      <c r="W592"/>
      <c r="X592"/>
    </row>
    <row r="593" spans="3:24" ht="14.25">
      <c r="C593" s="10"/>
      <c r="W593"/>
      <c r="X593"/>
    </row>
    <row r="594" spans="3:24" ht="14.25">
      <c r="C594" s="10"/>
      <c r="W594"/>
      <c r="X594"/>
    </row>
    <row r="595" spans="3:24" ht="14.25">
      <c r="C595" s="10"/>
      <c r="W595"/>
      <c r="X595"/>
    </row>
    <row r="596" spans="3:24" ht="14.25">
      <c r="C596" s="10"/>
      <c r="W596"/>
      <c r="X596"/>
    </row>
    <row r="597" spans="3:24" ht="14.25">
      <c r="C597" s="10"/>
      <c r="W597"/>
      <c r="X597"/>
    </row>
    <row r="598" spans="3:24" ht="14.25">
      <c r="C598" s="10"/>
      <c r="W598"/>
      <c r="X598"/>
    </row>
    <row r="599" spans="3:24" ht="14.25">
      <c r="C599" s="10"/>
      <c r="W599"/>
      <c r="X599"/>
    </row>
    <row r="600" spans="3:24" ht="14.25">
      <c r="C600" s="10"/>
      <c r="W600"/>
      <c r="X600"/>
    </row>
    <row r="601" spans="3:24" ht="14.25">
      <c r="C601" s="10"/>
      <c r="W601"/>
      <c r="X601"/>
    </row>
    <row r="602" spans="3:24" ht="14.25">
      <c r="C602" s="10"/>
      <c r="W602"/>
      <c r="X602"/>
    </row>
    <row r="603" spans="3:24" ht="14.25">
      <c r="C603" s="10"/>
      <c r="W603"/>
      <c r="X603"/>
    </row>
    <row r="604" spans="3:24" ht="14.25">
      <c r="C604" s="10"/>
      <c r="W604"/>
      <c r="X604"/>
    </row>
    <row r="605" spans="3:24" ht="14.25">
      <c r="C605" s="10"/>
      <c r="W605"/>
      <c r="X605"/>
    </row>
    <row r="606" spans="3:24" ht="14.25">
      <c r="C606" s="10"/>
      <c r="W606"/>
      <c r="X606"/>
    </row>
    <row r="607" spans="3:24" ht="14.25">
      <c r="C607" s="10"/>
      <c r="W607"/>
      <c r="X607"/>
    </row>
    <row r="608" spans="3:24" ht="14.25">
      <c r="C608" s="10"/>
      <c r="W608"/>
      <c r="X608"/>
    </row>
    <row r="609" spans="3:24" ht="14.25">
      <c r="C609" s="10"/>
      <c r="W609"/>
      <c r="X609"/>
    </row>
    <row r="610" spans="3:24" ht="14.25">
      <c r="C610" s="10"/>
      <c r="W610"/>
      <c r="X610"/>
    </row>
    <row r="611" spans="3:24" ht="14.25">
      <c r="C611" s="10"/>
      <c r="W611"/>
      <c r="X611"/>
    </row>
    <row r="612" spans="3:24" ht="14.25">
      <c r="C612" s="10"/>
      <c r="W612"/>
      <c r="X612"/>
    </row>
    <row r="613" spans="3:24" ht="14.25">
      <c r="C613" s="10"/>
      <c r="W613"/>
      <c r="X613"/>
    </row>
    <row r="614" spans="3:24" ht="14.25">
      <c r="C614" s="10"/>
      <c r="W614"/>
      <c r="X614"/>
    </row>
    <row r="615" spans="3:24" ht="14.25">
      <c r="C615" s="10"/>
      <c r="W615"/>
      <c r="X615"/>
    </row>
    <row r="616" spans="3:24" ht="14.25">
      <c r="C616" s="10"/>
      <c r="W616"/>
      <c r="X616"/>
    </row>
    <row r="617" spans="3:24" ht="14.25">
      <c r="C617" s="10"/>
      <c r="W617"/>
      <c r="X617"/>
    </row>
    <row r="618" spans="3:24" ht="14.25">
      <c r="C618" s="10"/>
      <c r="W618"/>
      <c r="X618"/>
    </row>
    <row r="619" spans="3:24" ht="14.25">
      <c r="C619" s="10"/>
      <c r="W619"/>
      <c r="X619"/>
    </row>
    <row r="620" spans="3:24" ht="14.25">
      <c r="C620" s="10"/>
      <c r="W620"/>
      <c r="X620"/>
    </row>
    <row r="621" spans="3:24" ht="14.25">
      <c r="C621" s="10"/>
      <c r="W621"/>
      <c r="X621"/>
    </row>
    <row r="622" spans="3:24" ht="14.25">
      <c r="C622" s="10"/>
      <c r="W622"/>
      <c r="X622"/>
    </row>
    <row r="623" spans="3:24" ht="14.25">
      <c r="C623" s="10"/>
      <c r="W623"/>
      <c r="X623"/>
    </row>
    <row r="624" spans="3:24" ht="14.25">
      <c r="C624" s="10"/>
      <c r="W624"/>
      <c r="X624"/>
    </row>
    <row r="625" spans="3:24" ht="14.25">
      <c r="C625" s="10"/>
      <c r="W625"/>
      <c r="X625"/>
    </row>
    <row r="626" spans="3:24" ht="14.25">
      <c r="C626" s="10"/>
      <c r="W626"/>
      <c r="X626"/>
    </row>
    <row r="627" spans="3:24" ht="14.25">
      <c r="C627" s="10"/>
      <c r="W627"/>
      <c r="X627"/>
    </row>
    <row r="628" spans="3:24" ht="14.25">
      <c r="C628" s="10"/>
      <c r="W628"/>
      <c r="X628"/>
    </row>
    <row r="629" spans="3:24" ht="14.25">
      <c r="C629" s="10"/>
      <c r="W629"/>
      <c r="X629"/>
    </row>
    <row r="630" spans="3:24" ht="14.25">
      <c r="C630" s="10"/>
      <c r="W630"/>
      <c r="X630"/>
    </row>
    <row r="631" spans="3:24" ht="14.25">
      <c r="C631" s="10"/>
      <c r="W631"/>
      <c r="X631"/>
    </row>
    <row r="632" spans="3:24" ht="14.25">
      <c r="C632" s="10"/>
      <c r="W632"/>
      <c r="X632"/>
    </row>
    <row r="633" spans="3:24" ht="14.25">
      <c r="C633" s="10"/>
      <c r="W633"/>
      <c r="X633"/>
    </row>
    <row r="634" spans="3:24" ht="14.25">
      <c r="C634" s="10"/>
      <c r="W634"/>
      <c r="X634"/>
    </row>
    <row r="635" spans="3:24" ht="14.25">
      <c r="C635" s="10"/>
      <c r="W635"/>
      <c r="X635"/>
    </row>
    <row r="636" spans="3:24" ht="14.25">
      <c r="C636" s="10"/>
      <c r="W636"/>
      <c r="X636"/>
    </row>
    <row r="637" spans="3:24" ht="14.25">
      <c r="C637" s="10"/>
      <c r="W637"/>
      <c r="X637"/>
    </row>
    <row r="638" spans="3:24" ht="14.25">
      <c r="C638" s="10"/>
      <c r="W638"/>
      <c r="X638"/>
    </row>
    <row r="639" spans="3:24" ht="14.25">
      <c r="C639" s="10"/>
      <c r="W639"/>
      <c r="X639"/>
    </row>
    <row r="640" spans="3:24" ht="14.25">
      <c r="C640" s="10"/>
      <c r="W640"/>
      <c r="X640"/>
    </row>
    <row r="641" spans="3:24" ht="14.25">
      <c r="C641" s="10"/>
      <c r="W641"/>
      <c r="X641"/>
    </row>
    <row r="642" spans="3:24" ht="14.25">
      <c r="C642" s="10"/>
      <c r="W642"/>
      <c r="X642"/>
    </row>
    <row r="643" spans="3:24" ht="14.25">
      <c r="C643" s="10"/>
      <c r="W643"/>
      <c r="X643"/>
    </row>
    <row r="644" spans="3:24" ht="14.25">
      <c r="C644" s="10"/>
      <c r="W644"/>
      <c r="X644"/>
    </row>
    <row r="645" spans="3:24" ht="14.25">
      <c r="C645" s="10"/>
      <c r="W645"/>
      <c r="X645"/>
    </row>
    <row r="646" spans="3:24" ht="14.25">
      <c r="C646" s="10"/>
      <c r="W646"/>
      <c r="X646"/>
    </row>
    <row r="647" spans="3:24" ht="14.25">
      <c r="C647" s="10"/>
      <c r="W647"/>
      <c r="X647"/>
    </row>
    <row r="648" spans="3:24" ht="14.25">
      <c r="C648" s="10"/>
      <c r="W648"/>
      <c r="X648"/>
    </row>
    <row r="649" spans="3:24" ht="14.25">
      <c r="C649" s="10"/>
      <c r="W649"/>
      <c r="X649"/>
    </row>
    <row r="650" spans="3:24" ht="14.25">
      <c r="C650" s="10"/>
      <c r="W650"/>
      <c r="X650"/>
    </row>
    <row r="651" spans="3:24" ht="14.25">
      <c r="C651" s="10"/>
      <c r="W651"/>
      <c r="X651"/>
    </row>
    <row r="652" spans="3:24" ht="14.25">
      <c r="C652" s="10"/>
      <c r="W652"/>
      <c r="X652"/>
    </row>
    <row r="653" spans="3:24" ht="14.25">
      <c r="C653" s="10"/>
      <c r="W653"/>
      <c r="X653"/>
    </row>
    <row r="654" spans="3:24" ht="14.25">
      <c r="C654" s="10"/>
      <c r="W654"/>
      <c r="X654"/>
    </row>
    <row r="655" spans="3:24" ht="14.25">
      <c r="C655" s="10"/>
      <c r="W655"/>
      <c r="X655"/>
    </row>
    <row r="656" spans="3:24" ht="14.25">
      <c r="C656" s="10"/>
      <c r="W656"/>
      <c r="X656"/>
    </row>
    <row r="657" spans="3:24" ht="14.25">
      <c r="C657" s="10"/>
      <c r="W657"/>
      <c r="X657"/>
    </row>
    <row r="658" spans="3:24" ht="14.25">
      <c r="C658" s="10"/>
      <c r="W658"/>
      <c r="X658"/>
    </row>
    <row r="659" spans="3:24" ht="14.25">
      <c r="C659" s="10"/>
      <c r="W659"/>
      <c r="X659"/>
    </row>
    <row r="660" spans="3:24" ht="14.25">
      <c r="C660" s="10"/>
      <c r="W660"/>
      <c r="X660"/>
    </row>
    <row r="661" spans="3:24" ht="14.25">
      <c r="C661" s="10"/>
      <c r="W661"/>
      <c r="X661"/>
    </row>
    <row r="662" spans="3:24" ht="14.25">
      <c r="C662" s="10"/>
      <c r="W662"/>
      <c r="X662"/>
    </row>
    <row r="663" spans="3:24" ht="14.25">
      <c r="C663" s="10"/>
      <c r="W663"/>
      <c r="X663"/>
    </row>
    <row r="664" spans="3:24" ht="14.25">
      <c r="C664" s="10"/>
      <c r="W664"/>
      <c r="X664"/>
    </row>
    <row r="665" spans="3:24" ht="14.25">
      <c r="C665" s="10"/>
      <c r="W665"/>
      <c r="X665"/>
    </row>
    <row r="666" spans="3:24" ht="14.25">
      <c r="C666" s="10"/>
      <c r="W666"/>
      <c r="X666"/>
    </row>
    <row r="667" spans="3:24" ht="14.25">
      <c r="C667" s="10"/>
      <c r="W667"/>
      <c r="X667"/>
    </row>
    <row r="668" spans="3:24" ht="14.25">
      <c r="C668" s="10"/>
      <c r="W668"/>
      <c r="X668"/>
    </row>
    <row r="669" spans="3:24" ht="14.25">
      <c r="C669" s="10"/>
      <c r="W669"/>
      <c r="X669"/>
    </row>
    <row r="670" spans="3:24" ht="14.25">
      <c r="C670" s="10"/>
      <c r="W670"/>
      <c r="X670"/>
    </row>
    <row r="671" spans="3:24" ht="14.25">
      <c r="C671" s="10"/>
      <c r="W671"/>
      <c r="X671"/>
    </row>
    <row r="672" spans="3:24" ht="14.25">
      <c r="C672" s="10"/>
      <c r="W672"/>
      <c r="X672"/>
    </row>
    <row r="673" spans="3:24" ht="14.25">
      <c r="C673" s="10"/>
      <c r="W673"/>
      <c r="X673"/>
    </row>
    <row r="674" spans="3:24" ht="14.25">
      <c r="C674" s="10"/>
      <c r="W674"/>
      <c r="X674"/>
    </row>
    <row r="675" spans="3:24" ht="14.25">
      <c r="C675" s="10"/>
      <c r="W675"/>
      <c r="X675"/>
    </row>
    <row r="676" spans="3:24" ht="14.25">
      <c r="C676" s="10"/>
      <c r="W676"/>
      <c r="X676"/>
    </row>
    <row r="677" spans="3:24" ht="14.25">
      <c r="C677" s="10"/>
      <c r="W677"/>
      <c r="X677"/>
    </row>
    <row r="678" spans="3:24" ht="14.25">
      <c r="C678" s="10"/>
      <c r="W678"/>
      <c r="X678"/>
    </row>
    <row r="679" spans="3:24" ht="14.25">
      <c r="C679" s="10"/>
      <c r="W679"/>
      <c r="X679"/>
    </row>
    <row r="680" spans="3:24" ht="14.25">
      <c r="C680" s="10"/>
      <c r="W680"/>
      <c r="X680"/>
    </row>
    <row r="681" spans="3:24" ht="14.25">
      <c r="C681" s="10"/>
      <c r="W681"/>
      <c r="X681"/>
    </row>
    <row r="682" spans="3:24" ht="14.25">
      <c r="C682" s="10"/>
      <c r="W682"/>
      <c r="X682"/>
    </row>
    <row r="683" spans="3:24" ht="14.25">
      <c r="C683" s="10"/>
      <c r="W683"/>
      <c r="X683"/>
    </row>
    <row r="684" spans="3:24" ht="14.25">
      <c r="C684" s="10"/>
      <c r="W684"/>
      <c r="X684"/>
    </row>
    <row r="685" spans="3:24" ht="14.25">
      <c r="C685" s="10"/>
      <c r="W685"/>
      <c r="X685"/>
    </row>
    <row r="686" spans="3:24" ht="14.25">
      <c r="C686" s="10"/>
      <c r="W686"/>
      <c r="X686"/>
    </row>
    <row r="687" spans="3:24" ht="14.25">
      <c r="C687" s="10"/>
      <c r="W687"/>
      <c r="X687"/>
    </row>
    <row r="688" spans="3:24" ht="14.25">
      <c r="C688" s="10"/>
      <c r="W688"/>
      <c r="X688"/>
    </row>
    <row r="689" spans="3:24" ht="14.25">
      <c r="C689" s="10"/>
      <c r="W689"/>
      <c r="X689"/>
    </row>
    <row r="690" spans="3:24" ht="14.25">
      <c r="C690" s="10"/>
      <c r="W690"/>
      <c r="X690"/>
    </row>
    <row r="691" spans="3:24" ht="14.25">
      <c r="C691" s="10"/>
      <c r="W691"/>
      <c r="X691"/>
    </row>
    <row r="692" spans="3:24" ht="14.25">
      <c r="C692" s="10"/>
      <c r="W692"/>
      <c r="X692"/>
    </row>
    <row r="693" spans="3:24" ht="14.25">
      <c r="C693" s="10"/>
      <c r="W693"/>
      <c r="X693"/>
    </row>
    <row r="694" spans="3:24" ht="14.25">
      <c r="C694" s="10"/>
      <c r="W694"/>
      <c r="X694"/>
    </row>
    <row r="695" spans="3:24" ht="14.25">
      <c r="C695" s="10"/>
      <c r="W695"/>
      <c r="X695"/>
    </row>
    <row r="696" spans="3:24" ht="14.25">
      <c r="C696" s="10"/>
      <c r="W696"/>
      <c r="X696"/>
    </row>
    <row r="697" spans="3:24" ht="14.25">
      <c r="C697" s="10"/>
      <c r="W697"/>
      <c r="X697"/>
    </row>
    <row r="698" spans="3:24" ht="14.25">
      <c r="C698" s="10"/>
      <c r="W698"/>
      <c r="X698"/>
    </row>
    <row r="699" spans="3:24" ht="14.25">
      <c r="C699" s="10"/>
      <c r="W699"/>
      <c r="X699"/>
    </row>
    <row r="700" spans="3:24" ht="14.25">
      <c r="C700" s="10"/>
      <c r="W700"/>
      <c r="X700"/>
    </row>
    <row r="701" spans="3:24" ht="14.25">
      <c r="C701" s="10"/>
      <c r="W701"/>
      <c r="X701"/>
    </row>
    <row r="702" spans="3:24" ht="14.25">
      <c r="C702" s="10"/>
      <c r="W702"/>
      <c r="X702"/>
    </row>
    <row r="703" spans="3:24" ht="14.25">
      <c r="C703" s="10"/>
      <c r="W703"/>
      <c r="X703"/>
    </row>
    <row r="704" spans="3:24" ht="14.25">
      <c r="C704" s="10"/>
      <c r="W704"/>
      <c r="X704"/>
    </row>
    <row r="705" spans="3:24" ht="14.25">
      <c r="C705" s="10"/>
      <c r="W705"/>
      <c r="X705"/>
    </row>
    <row r="706" spans="3:24" ht="14.25">
      <c r="C706" s="10"/>
      <c r="W706"/>
      <c r="X706"/>
    </row>
    <row r="707" spans="3:24" ht="14.25">
      <c r="C707" s="10"/>
      <c r="W707"/>
      <c r="X707"/>
    </row>
    <row r="708" spans="3:24" ht="14.25">
      <c r="C708" s="10"/>
      <c r="W708"/>
      <c r="X708"/>
    </row>
    <row r="709" spans="3:24" ht="14.25">
      <c r="C709" s="10"/>
      <c r="W709"/>
      <c r="X709"/>
    </row>
    <row r="710" spans="3:24" ht="14.25">
      <c r="C710" s="10"/>
      <c r="W710"/>
      <c r="X710"/>
    </row>
    <row r="711" spans="3:24" ht="14.25">
      <c r="C711" s="10"/>
      <c r="W711"/>
      <c r="X711"/>
    </row>
    <row r="712" spans="3:24" ht="14.25">
      <c r="C712" s="10"/>
      <c r="W712"/>
      <c r="X712"/>
    </row>
    <row r="713" spans="3:24" ht="14.25">
      <c r="C713" s="10"/>
      <c r="W713"/>
      <c r="X713"/>
    </row>
    <row r="714" spans="3:24" ht="14.25">
      <c r="C714" s="10"/>
      <c r="W714"/>
      <c r="X714"/>
    </row>
    <row r="715" spans="3:24" ht="14.25">
      <c r="C715" s="10"/>
      <c r="W715"/>
      <c r="X715"/>
    </row>
    <row r="716" spans="3:24" ht="14.25">
      <c r="C716" s="10"/>
      <c r="W716"/>
      <c r="X716"/>
    </row>
    <row r="717" spans="3:24" ht="14.25">
      <c r="C717" s="10"/>
      <c r="W717"/>
      <c r="X717"/>
    </row>
    <row r="718" spans="3:24" ht="14.25">
      <c r="C718" s="10"/>
      <c r="W718"/>
      <c r="X718"/>
    </row>
    <row r="719" spans="3:24" ht="14.25">
      <c r="C719" s="10"/>
      <c r="W719"/>
      <c r="X719"/>
    </row>
    <row r="720" spans="3:24" ht="14.25">
      <c r="C720" s="10"/>
      <c r="W720"/>
      <c r="X720"/>
    </row>
    <row r="721" spans="3:24" ht="14.25">
      <c r="C721" s="10"/>
      <c r="W721"/>
      <c r="X721"/>
    </row>
    <row r="722" spans="3:24" ht="14.25">
      <c r="C722" s="10"/>
      <c r="W722"/>
      <c r="X722"/>
    </row>
    <row r="723" spans="3:24" ht="14.25">
      <c r="C723" s="10"/>
      <c r="W723"/>
      <c r="X723"/>
    </row>
    <row r="724" spans="3:24" ht="14.25">
      <c r="C724" s="10"/>
      <c r="W724"/>
      <c r="X724"/>
    </row>
    <row r="725" spans="3:24" ht="14.25">
      <c r="C725" s="10"/>
      <c r="W725"/>
      <c r="X725"/>
    </row>
    <row r="726" spans="3:24" ht="14.25">
      <c r="C726" s="10"/>
      <c r="W726"/>
      <c r="X726"/>
    </row>
    <row r="727" spans="3:24" ht="14.25">
      <c r="C727" s="10"/>
      <c r="W727"/>
      <c r="X727"/>
    </row>
    <row r="728" spans="3:24" ht="14.25">
      <c r="C728" s="10"/>
      <c r="W728"/>
      <c r="X728"/>
    </row>
    <row r="729" spans="3:24" ht="14.25">
      <c r="C729" s="10"/>
      <c r="W729"/>
      <c r="X729"/>
    </row>
    <row r="730" spans="3:24" ht="14.25">
      <c r="C730" s="10"/>
      <c r="W730"/>
      <c r="X730"/>
    </row>
    <row r="731" spans="3:24" ht="14.25">
      <c r="C731" s="10"/>
      <c r="W731"/>
      <c r="X731"/>
    </row>
    <row r="732" spans="3:24" ht="14.25">
      <c r="C732" s="10"/>
      <c r="W732"/>
      <c r="X732"/>
    </row>
    <row r="733" spans="3:24" ht="14.25">
      <c r="C733" s="10"/>
      <c r="W733"/>
      <c r="X733"/>
    </row>
    <row r="734" spans="3:24" ht="14.25">
      <c r="C734" s="10"/>
      <c r="W734"/>
      <c r="X734"/>
    </row>
    <row r="735" spans="3:24" ht="14.25">
      <c r="C735" s="10"/>
      <c r="W735"/>
      <c r="X735"/>
    </row>
    <row r="736" spans="3:24" ht="14.25">
      <c r="C736" s="10"/>
      <c r="W736"/>
      <c r="X736"/>
    </row>
    <row r="737" spans="3:24" ht="14.25">
      <c r="C737" s="10"/>
      <c r="W737"/>
      <c r="X737"/>
    </row>
    <row r="738" spans="3:24" ht="14.25">
      <c r="C738" s="10"/>
      <c r="W738"/>
      <c r="X738"/>
    </row>
    <row r="739" spans="3:24" ht="14.25">
      <c r="C739" s="10"/>
      <c r="W739"/>
      <c r="X739"/>
    </row>
    <row r="740" spans="3:24" ht="14.25">
      <c r="C740" s="10"/>
      <c r="W740"/>
      <c r="X740"/>
    </row>
    <row r="741" spans="3:24" ht="14.25">
      <c r="C741" s="10"/>
      <c r="W741"/>
      <c r="X741"/>
    </row>
    <row r="742" spans="3:24" ht="14.25">
      <c r="C742" s="10"/>
      <c r="W742"/>
      <c r="X742"/>
    </row>
    <row r="743" spans="3:24" ht="14.25">
      <c r="C743" s="10"/>
      <c r="W743"/>
      <c r="X743"/>
    </row>
    <row r="744" spans="3:24" ht="14.25">
      <c r="C744" s="10"/>
      <c r="W744"/>
      <c r="X744"/>
    </row>
    <row r="745" spans="3:24" ht="14.25">
      <c r="C745" s="10"/>
      <c r="W745"/>
      <c r="X745"/>
    </row>
    <row r="746" spans="3:24" ht="14.25">
      <c r="C746" s="10"/>
      <c r="W746"/>
      <c r="X746"/>
    </row>
    <row r="747" spans="3:24" ht="14.25">
      <c r="C747" s="10"/>
      <c r="W747"/>
      <c r="X747"/>
    </row>
    <row r="748" spans="3:24" ht="14.25">
      <c r="C748" s="10"/>
      <c r="W748"/>
      <c r="X748"/>
    </row>
    <row r="749" spans="3:24" ht="14.25">
      <c r="C749" s="10"/>
      <c r="W749"/>
      <c r="X749"/>
    </row>
    <row r="750" spans="3:24" ht="14.25">
      <c r="C750" s="10"/>
      <c r="W750"/>
      <c r="X750"/>
    </row>
    <row r="751" spans="3:24" ht="14.25">
      <c r="C751" s="10"/>
      <c r="W751"/>
      <c r="X751"/>
    </row>
    <row r="752" spans="3:24" ht="14.25">
      <c r="C752" s="10"/>
      <c r="W752"/>
      <c r="X752"/>
    </row>
    <row r="753" spans="3:24" ht="14.25">
      <c r="C753" s="10"/>
      <c r="W753"/>
      <c r="X753"/>
    </row>
    <row r="754" spans="3:24" ht="14.25">
      <c r="C754" s="10"/>
      <c r="W754"/>
      <c r="X754"/>
    </row>
    <row r="755" spans="3:24" ht="14.25">
      <c r="C755" s="10"/>
      <c r="W755"/>
      <c r="X755"/>
    </row>
    <row r="756" spans="3:24" ht="14.25">
      <c r="C756" s="10"/>
      <c r="W756"/>
      <c r="X756"/>
    </row>
    <row r="757" spans="3:24" ht="14.25">
      <c r="C757" s="10"/>
      <c r="W757"/>
      <c r="X757"/>
    </row>
    <row r="758" spans="3:24" ht="14.25">
      <c r="C758" s="10"/>
      <c r="W758"/>
      <c r="X758"/>
    </row>
    <row r="759" spans="3:24" ht="14.25">
      <c r="C759" s="10"/>
      <c r="W759"/>
      <c r="X759"/>
    </row>
    <row r="760" spans="3:24" ht="14.25">
      <c r="C760" s="10"/>
      <c r="W760"/>
      <c r="X760"/>
    </row>
    <row r="761" spans="3:24" ht="14.25">
      <c r="C761" s="10"/>
      <c r="W761"/>
      <c r="X761"/>
    </row>
    <row r="762" spans="3:24" ht="14.25">
      <c r="C762" s="10"/>
      <c r="W762"/>
      <c r="X762"/>
    </row>
    <row r="763" spans="3:24" ht="14.25">
      <c r="C763" s="10"/>
      <c r="W763"/>
      <c r="X763"/>
    </row>
    <row r="764" spans="3:24" ht="14.25">
      <c r="C764" s="10"/>
      <c r="W764"/>
      <c r="X764"/>
    </row>
    <row r="765" spans="3:24" ht="14.25">
      <c r="C765" s="10"/>
      <c r="W765"/>
      <c r="X765"/>
    </row>
    <row r="766" spans="3:24" ht="14.25">
      <c r="C766" s="10"/>
      <c r="W766"/>
      <c r="X766"/>
    </row>
    <row r="767" spans="3:24" ht="14.25">
      <c r="C767" s="10"/>
      <c r="W767"/>
      <c r="X767"/>
    </row>
  </sheetData>
  <autoFilter ref="A9:Y62"/>
  <mergeCells count="155">
    <mergeCell ref="Y50:Y59"/>
    <mergeCell ref="A60:A62"/>
    <mergeCell ref="B60:B61"/>
    <mergeCell ref="C60:C62"/>
    <mergeCell ref="D60:D62"/>
    <mergeCell ref="E60:E62"/>
    <mergeCell ref="X60:X62"/>
    <mergeCell ref="Y60:Y62"/>
    <mergeCell ref="A50:A59"/>
    <mergeCell ref="B50:B58"/>
    <mergeCell ref="C50:C59"/>
    <mergeCell ref="D50:D59"/>
    <mergeCell ref="E50:E59"/>
    <mergeCell ref="X50:X59"/>
    <mergeCell ref="A46:A47"/>
    <mergeCell ref="C46:C47"/>
    <mergeCell ref="X46:X47"/>
    <mergeCell ref="Y46:Y47"/>
    <mergeCell ref="A48:A49"/>
    <mergeCell ref="C48:C49"/>
    <mergeCell ref="D48:D49"/>
    <mergeCell ref="E48:E49"/>
    <mergeCell ref="X48:X49"/>
    <mergeCell ref="Y48:Y49"/>
    <mergeCell ref="A44:A45"/>
    <mergeCell ref="C44:C45"/>
    <mergeCell ref="D44:D45"/>
    <mergeCell ref="E44:E45"/>
    <mergeCell ref="X44:X45"/>
    <mergeCell ref="Y44:Y45"/>
    <mergeCell ref="A42:A43"/>
    <mergeCell ref="C42:C43"/>
    <mergeCell ref="D42:D43"/>
    <mergeCell ref="E42:E43"/>
    <mergeCell ref="X42:X43"/>
    <mergeCell ref="Y42:Y43"/>
    <mergeCell ref="Y38:Y39"/>
    <mergeCell ref="A40:A41"/>
    <mergeCell ref="C40:C41"/>
    <mergeCell ref="D40:D41"/>
    <mergeCell ref="E40:E41"/>
    <mergeCell ref="X40:X41"/>
    <mergeCell ref="Y40:Y41"/>
    <mergeCell ref="A36:A37"/>
    <mergeCell ref="C36:C37"/>
    <mergeCell ref="D36:D37"/>
    <mergeCell ref="X36:X37"/>
    <mergeCell ref="Y36:Y37"/>
    <mergeCell ref="A38:A39"/>
    <mergeCell ref="C38:C39"/>
    <mergeCell ref="D38:D39"/>
    <mergeCell ref="E38:E39"/>
    <mergeCell ref="X38:X39"/>
    <mergeCell ref="A34:A35"/>
    <mergeCell ref="C34:C35"/>
    <mergeCell ref="D34:D35"/>
    <mergeCell ref="E34:E35"/>
    <mergeCell ref="X34:X35"/>
    <mergeCell ref="Y34:Y35"/>
    <mergeCell ref="A30:A31"/>
    <mergeCell ref="C30:C31"/>
    <mergeCell ref="X30:X31"/>
    <mergeCell ref="Y30:Y31"/>
    <mergeCell ref="A32:A33"/>
    <mergeCell ref="C32:C33"/>
    <mergeCell ref="D32:D33"/>
    <mergeCell ref="E32:E33"/>
    <mergeCell ref="X32:X33"/>
    <mergeCell ref="Y32:Y33"/>
    <mergeCell ref="A26:A27"/>
    <mergeCell ref="C26:C27"/>
    <mergeCell ref="X26:X27"/>
    <mergeCell ref="Y26:Y27"/>
    <mergeCell ref="A28:A29"/>
    <mergeCell ref="C28:C29"/>
    <mergeCell ref="D28:D29"/>
    <mergeCell ref="E28:E29"/>
    <mergeCell ref="X28:X29"/>
    <mergeCell ref="Y28:Y29"/>
    <mergeCell ref="A24:A25"/>
    <mergeCell ref="C24:C25"/>
    <mergeCell ref="D24:D25"/>
    <mergeCell ref="E24:E25"/>
    <mergeCell ref="X24:X25"/>
    <mergeCell ref="Y24:Y25"/>
    <mergeCell ref="C20:C21"/>
    <mergeCell ref="X20:X21"/>
    <mergeCell ref="Y20:Y21"/>
    <mergeCell ref="A22:A23"/>
    <mergeCell ref="C22:C23"/>
    <mergeCell ref="D22:D23"/>
    <mergeCell ref="E22:E23"/>
    <mergeCell ref="X22:X23"/>
    <mergeCell ref="Y22:Y23"/>
    <mergeCell ref="A18:A19"/>
    <mergeCell ref="C18:C19"/>
    <mergeCell ref="D18:D19"/>
    <mergeCell ref="E18:E19"/>
    <mergeCell ref="X18:X19"/>
    <mergeCell ref="Y18:Y19"/>
    <mergeCell ref="A16:A17"/>
    <mergeCell ref="C16:C17"/>
    <mergeCell ref="D16:D17"/>
    <mergeCell ref="E16:E17"/>
    <mergeCell ref="X16:X17"/>
    <mergeCell ref="Y16:Y17"/>
    <mergeCell ref="A14:A15"/>
    <mergeCell ref="C14:C15"/>
    <mergeCell ref="D14:D15"/>
    <mergeCell ref="E14:E15"/>
    <mergeCell ref="X14:X15"/>
    <mergeCell ref="Y14:Y15"/>
    <mergeCell ref="C10:C11"/>
    <mergeCell ref="X10:X11"/>
    <mergeCell ref="Y10:Y11"/>
    <mergeCell ref="A12:A13"/>
    <mergeCell ref="C12:C13"/>
    <mergeCell ref="D12:D13"/>
    <mergeCell ref="E12:E13"/>
    <mergeCell ref="X12:X13"/>
    <mergeCell ref="Y12:Y13"/>
    <mergeCell ref="Y6:Y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S6:S9"/>
    <mergeCell ref="T6:T9"/>
    <mergeCell ref="U6:U9"/>
    <mergeCell ref="V6:V9"/>
    <mergeCell ref="W6:W9"/>
    <mergeCell ref="X6:X9"/>
    <mergeCell ref="F6:F9"/>
    <mergeCell ref="G6:H6"/>
    <mergeCell ref="I6:I9"/>
    <mergeCell ref="J6:K6"/>
    <mergeCell ref="L6:M6"/>
    <mergeCell ref="O6:R6"/>
    <mergeCell ref="Q7:Q9"/>
    <mergeCell ref="R7:R9"/>
    <mergeCell ref="A1:Y1"/>
    <mergeCell ref="A2:Y2"/>
    <mergeCell ref="B3:Y3"/>
    <mergeCell ref="D5:G5"/>
    <mergeCell ref="W5:Y5"/>
    <mergeCell ref="A6:A9"/>
    <mergeCell ref="B6:B9"/>
    <mergeCell ref="C6:C9"/>
    <mergeCell ref="D6:D9"/>
    <mergeCell ref="E6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759"/>
  <sheetViews>
    <sheetView zoomScale="130" zoomScaleNormal="130" workbookViewId="0">
      <selection sqref="A1:Y1"/>
    </sheetView>
  </sheetViews>
  <sheetFormatPr defaultColWidth="9.1328125" defaultRowHeight="13.9"/>
  <cols>
    <col min="1" max="1" width="4.265625" style="10" customWidth="1"/>
    <col min="2" max="2" width="7.59765625" style="10" customWidth="1"/>
    <col min="3" max="3" width="33.19921875" style="46" customWidth="1"/>
    <col min="4" max="4" width="6.86328125" style="10" hidden="1" customWidth="1"/>
    <col min="5" max="5" width="6.265625" style="10" hidden="1" customWidth="1"/>
    <col min="6" max="6" width="10.86328125" style="10" hidden="1" customWidth="1"/>
    <col min="7" max="7" width="9.265625" style="10" hidden="1" customWidth="1"/>
    <col min="8" max="8" width="10.86328125" style="10" hidden="1" customWidth="1"/>
    <col min="9" max="9" width="9.73046875" style="10" hidden="1" customWidth="1"/>
    <col min="10" max="10" width="10.1328125" style="10" customWidth="1"/>
    <col min="11" max="11" width="7.796875" style="10" bestFit="1" customWidth="1"/>
    <col min="12" max="12" width="10.265625" style="10" customWidth="1"/>
    <col min="13" max="13" width="7.796875" style="10" bestFit="1" customWidth="1"/>
    <col min="14" max="14" width="9.3984375" style="10" customWidth="1"/>
    <col min="15" max="15" width="11.59765625" style="10" customWidth="1"/>
    <col min="16" max="17" width="10.1328125" style="10" customWidth="1"/>
    <col min="18" max="18" width="8" style="10" customWidth="1"/>
    <col min="19" max="19" width="10.73046875" style="10" customWidth="1"/>
    <col min="20" max="20" width="8.265625" style="10" hidden="1" customWidth="1"/>
    <col min="21" max="21" width="5.86328125" style="10" hidden="1" customWidth="1"/>
    <col min="22" max="22" width="7.73046875" style="10" customWidth="1"/>
    <col min="23" max="23" width="67.53125" style="10" customWidth="1"/>
    <col min="24" max="24" width="11" style="29" customWidth="1"/>
    <col min="25" max="25" width="8.86328125" style="10" customWidth="1"/>
    <col min="26" max="16384" width="9.1328125" style="10"/>
  </cols>
  <sheetData>
    <row r="1" spans="1:25" s="1" customFormat="1" ht="20.25">
      <c r="A1" s="164" t="s">
        <v>85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s="1" customFormat="1" ht="20.25">
      <c r="A2" s="165" t="s">
        <v>38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2" customForma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2" customFormat="1">
      <c r="B4" s="125"/>
      <c r="C4" s="3"/>
      <c r="D4" s="4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5"/>
      <c r="P4" s="6"/>
      <c r="Q4" s="125"/>
      <c r="R4" s="125"/>
      <c r="S4" s="125"/>
      <c r="T4" s="125"/>
      <c r="U4" s="125"/>
      <c r="V4" s="125"/>
      <c r="W4" s="125"/>
      <c r="X4" s="125"/>
      <c r="Y4" s="125"/>
    </row>
    <row r="5" spans="1:25" s="2" customFormat="1">
      <c r="B5" s="7"/>
      <c r="C5" s="8"/>
      <c r="D5" s="167"/>
      <c r="E5" s="167"/>
      <c r="F5" s="167"/>
      <c r="G5" s="16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W5" s="168" t="s">
        <v>0</v>
      </c>
      <c r="X5" s="168"/>
      <c r="Y5" s="168"/>
    </row>
    <row r="6" spans="1:25" s="9" customFormat="1" ht="26.25" customHeight="1">
      <c r="A6" s="160" t="s">
        <v>1</v>
      </c>
      <c r="B6" s="169" t="s">
        <v>2</v>
      </c>
      <c r="C6" s="170" t="s">
        <v>3</v>
      </c>
      <c r="D6" s="160" t="s">
        <v>19</v>
      </c>
      <c r="E6" s="160" t="s">
        <v>20</v>
      </c>
      <c r="F6" s="160" t="s">
        <v>21</v>
      </c>
      <c r="G6" s="161" t="s">
        <v>22</v>
      </c>
      <c r="H6" s="161"/>
      <c r="I6" s="161" t="s">
        <v>23</v>
      </c>
      <c r="J6" s="161" t="s">
        <v>4</v>
      </c>
      <c r="K6" s="161"/>
      <c r="L6" s="161" t="s">
        <v>5</v>
      </c>
      <c r="M6" s="161"/>
      <c r="N6" s="124"/>
      <c r="O6" s="161" t="s">
        <v>6</v>
      </c>
      <c r="P6" s="161"/>
      <c r="Q6" s="161"/>
      <c r="R6" s="161"/>
      <c r="S6" s="161" t="s">
        <v>7</v>
      </c>
      <c r="T6" s="171" t="s">
        <v>24</v>
      </c>
      <c r="U6" s="161" t="s">
        <v>25</v>
      </c>
      <c r="V6" s="161" t="s">
        <v>26</v>
      </c>
      <c r="W6" s="160" t="s">
        <v>8</v>
      </c>
      <c r="X6" s="159" t="s">
        <v>9</v>
      </c>
      <c r="Y6" s="169" t="s">
        <v>10</v>
      </c>
    </row>
    <row r="7" spans="1:25" s="9" customFormat="1" ht="13.5">
      <c r="A7" s="160"/>
      <c r="B7" s="169"/>
      <c r="C7" s="170"/>
      <c r="D7" s="160"/>
      <c r="E7" s="160"/>
      <c r="F7" s="160"/>
      <c r="G7" s="160" t="s">
        <v>27</v>
      </c>
      <c r="H7" s="160" t="s">
        <v>28</v>
      </c>
      <c r="I7" s="161"/>
      <c r="J7" s="160" t="s">
        <v>11</v>
      </c>
      <c r="K7" s="160" t="s">
        <v>12</v>
      </c>
      <c r="L7" s="160" t="s">
        <v>11</v>
      </c>
      <c r="M7" s="160" t="s">
        <v>12</v>
      </c>
      <c r="N7" s="160" t="s">
        <v>13</v>
      </c>
      <c r="O7" s="162" t="s">
        <v>14</v>
      </c>
      <c r="P7" s="162" t="s">
        <v>15</v>
      </c>
      <c r="Q7" s="162" t="s">
        <v>16</v>
      </c>
      <c r="R7" s="162" t="s">
        <v>17</v>
      </c>
      <c r="S7" s="161"/>
      <c r="T7" s="172"/>
      <c r="U7" s="172"/>
      <c r="V7" s="172"/>
      <c r="W7" s="160"/>
      <c r="X7" s="159"/>
      <c r="Y7" s="160"/>
    </row>
    <row r="8" spans="1:25" s="9" customFormat="1" ht="13.5">
      <c r="A8" s="160"/>
      <c r="B8" s="169"/>
      <c r="C8" s="17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2"/>
      <c r="P8" s="162"/>
      <c r="Q8" s="162"/>
      <c r="R8" s="162"/>
      <c r="S8" s="161"/>
      <c r="T8" s="172"/>
      <c r="U8" s="172"/>
      <c r="V8" s="172"/>
      <c r="W8" s="160"/>
      <c r="X8" s="159"/>
      <c r="Y8" s="160"/>
    </row>
    <row r="9" spans="1:25" s="9" customFormat="1" ht="13.5">
      <c r="A9" s="160"/>
      <c r="B9" s="169"/>
      <c r="C9" s="170"/>
      <c r="D9" s="160"/>
      <c r="E9" s="160"/>
      <c r="F9" s="160"/>
      <c r="G9" s="160"/>
      <c r="H9" s="160"/>
      <c r="I9" s="161"/>
      <c r="J9" s="160"/>
      <c r="K9" s="160"/>
      <c r="L9" s="160"/>
      <c r="M9" s="160"/>
      <c r="N9" s="160"/>
      <c r="O9" s="162"/>
      <c r="P9" s="162"/>
      <c r="Q9" s="162"/>
      <c r="R9" s="162"/>
      <c r="S9" s="161"/>
      <c r="T9" s="172"/>
      <c r="U9" s="172"/>
      <c r="V9" s="172"/>
      <c r="W9" s="160"/>
      <c r="X9" s="159"/>
      <c r="Y9" s="160"/>
    </row>
    <row r="10" spans="1:25">
      <c r="A10" s="123">
        <v>1</v>
      </c>
      <c r="B10" s="140" t="s">
        <v>39</v>
      </c>
      <c r="C10" s="163" t="s">
        <v>43</v>
      </c>
      <c r="D10" s="122">
        <v>1.7</v>
      </c>
      <c r="E10" s="122" t="s">
        <v>29</v>
      </c>
      <c r="F10" s="15" t="s">
        <v>30</v>
      </c>
      <c r="G10" s="15" t="s">
        <v>30</v>
      </c>
      <c r="H10" s="15" t="s">
        <v>30</v>
      </c>
      <c r="I10" s="15" t="s">
        <v>30</v>
      </c>
      <c r="J10" s="48"/>
      <c r="K10" s="49"/>
      <c r="L10" s="48"/>
      <c r="M10" s="49"/>
      <c r="N10" s="56"/>
      <c r="O10" s="50">
        <f t="shared" ref="O10" si="0">IF(RIGHT(S10)="T",(N10),0)</f>
        <v>0</v>
      </c>
      <c r="P10" s="50">
        <f t="shared" ref="P10" si="1">IF(RIGHT(S10)="U",(N10),0)</f>
        <v>0</v>
      </c>
      <c r="Q10" s="50">
        <f t="shared" ref="Q10" si="2">IF(RIGHT(S10)="C",(N10),0)</f>
        <v>0</v>
      </c>
      <c r="R10" s="50">
        <f t="shared" ref="R10" si="3">IF(RIGHT(S10)="D",(N10),0)</f>
        <v>0</v>
      </c>
      <c r="S10" s="57"/>
      <c r="T10" s="35"/>
      <c r="U10" s="12"/>
      <c r="V10" s="12"/>
      <c r="W10" s="108"/>
      <c r="X10" s="143" t="s">
        <v>18</v>
      </c>
      <c r="Y10" s="146">
        <v>100</v>
      </c>
    </row>
    <row r="11" spans="1:25" s="9" customFormat="1" ht="13.5">
      <c r="A11" s="121"/>
      <c r="B11" s="14" t="s">
        <v>13</v>
      </c>
      <c r="C11" s="144"/>
      <c r="D11" s="122"/>
      <c r="E11" s="122"/>
      <c r="F11" s="15"/>
      <c r="G11" s="15"/>
      <c r="H11" s="15"/>
      <c r="I11" s="15"/>
      <c r="J11" s="95"/>
      <c r="K11" s="96"/>
      <c r="L11" s="95"/>
      <c r="M11" s="96"/>
      <c r="N11" s="91"/>
      <c r="O11" s="98">
        <f>SUM(O10:O10)</f>
        <v>0</v>
      </c>
      <c r="P11" s="98">
        <f>SUM(P10:P10)</f>
        <v>0</v>
      </c>
      <c r="Q11" s="98">
        <f>SUM(Q10:Q10)</f>
        <v>0</v>
      </c>
      <c r="R11" s="98">
        <f>SUM(R10:R10)</f>
        <v>0</v>
      </c>
      <c r="S11" s="36"/>
      <c r="T11" s="12"/>
      <c r="U11" s="12"/>
      <c r="V11" s="12"/>
      <c r="W11" s="19"/>
      <c r="X11" s="144"/>
      <c r="Y11" s="146"/>
    </row>
    <row r="12" spans="1:25" ht="14.25">
      <c r="A12" s="146">
        <v>2</v>
      </c>
      <c r="B12" s="14" t="s">
        <v>40</v>
      </c>
      <c r="C12" s="163" t="s">
        <v>45</v>
      </c>
      <c r="D12" s="146">
        <v>40</v>
      </c>
      <c r="E12" s="146" t="s">
        <v>29</v>
      </c>
      <c r="F12" s="15" t="s">
        <v>30</v>
      </c>
      <c r="G12" s="15" t="s">
        <v>30</v>
      </c>
      <c r="H12" s="15" t="s">
        <v>30</v>
      </c>
      <c r="I12" s="15" t="s">
        <v>30</v>
      </c>
      <c r="J12" s="92"/>
      <c r="K12" s="93"/>
      <c r="L12" s="92"/>
      <c r="M12" s="93"/>
      <c r="N12" s="94"/>
      <c r="O12" s="50">
        <f t="shared" ref="O12" si="4">IF(RIGHT(S12)="T",(N12),0)</f>
        <v>0</v>
      </c>
      <c r="P12" s="50">
        <f t="shared" ref="P12" si="5">IF(RIGHT(S12)="U",(N12),0)</f>
        <v>0</v>
      </c>
      <c r="Q12" s="50">
        <f t="shared" ref="Q12" si="6">IF(RIGHT(S12)="C",(N12),0)</f>
        <v>0</v>
      </c>
      <c r="R12" s="50">
        <f t="shared" ref="R12" si="7">IF(RIGHT(S12)="D",(N12),0)</f>
        <v>0</v>
      </c>
      <c r="S12" s="11"/>
      <c r="T12" s="12"/>
      <c r="U12" s="12"/>
      <c r="V12" s="12"/>
      <c r="W12" s="13"/>
      <c r="X12" s="146" t="s">
        <v>18</v>
      </c>
      <c r="Y12" s="146">
        <v>100</v>
      </c>
    </row>
    <row r="13" spans="1:25" s="9" customFormat="1" ht="13.5">
      <c r="A13" s="146"/>
      <c r="B13" s="14" t="s">
        <v>13</v>
      </c>
      <c r="C13" s="144"/>
      <c r="D13" s="146"/>
      <c r="E13" s="146"/>
      <c r="F13" s="15"/>
      <c r="G13" s="15"/>
      <c r="H13" s="15"/>
      <c r="I13" s="15"/>
      <c r="J13" s="16"/>
      <c r="K13" s="17"/>
      <c r="L13" s="16"/>
      <c r="M13" s="17"/>
      <c r="N13" s="18"/>
      <c r="O13" s="98">
        <f>SUM(O12:O12)</f>
        <v>0</v>
      </c>
      <c r="P13" s="98">
        <f>SUM(P12:P12)</f>
        <v>0</v>
      </c>
      <c r="Q13" s="98">
        <f>SUM(Q12:Q12)</f>
        <v>0</v>
      </c>
      <c r="R13" s="98">
        <f>SUM(R12:R12)</f>
        <v>0</v>
      </c>
      <c r="S13" s="14"/>
      <c r="T13" s="12"/>
      <c r="U13" s="12"/>
      <c r="V13" s="12"/>
      <c r="W13" s="19"/>
      <c r="X13" s="146"/>
      <c r="Y13" s="146"/>
    </row>
    <row r="14" spans="1:25">
      <c r="A14" s="146">
        <v>3</v>
      </c>
      <c r="B14" s="14" t="s">
        <v>41</v>
      </c>
      <c r="C14" s="146" t="s">
        <v>44</v>
      </c>
      <c r="D14" s="146">
        <v>17</v>
      </c>
      <c r="E14" s="146" t="s">
        <v>29</v>
      </c>
      <c r="F14" s="15" t="s">
        <v>30</v>
      </c>
      <c r="G14" s="15" t="s">
        <v>30</v>
      </c>
      <c r="H14" s="15" t="s">
        <v>30</v>
      </c>
      <c r="I14" s="15" t="s">
        <v>30</v>
      </c>
      <c r="J14" s="82"/>
      <c r="K14" s="83"/>
      <c r="L14" s="82"/>
      <c r="M14" s="83"/>
      <c r="N14" s="99"/>
      <c r="O14" s="50">
        <f t="shared" ref="O14" si="8">IF(RIGHT(S14)="T",(N14),0)</f>
        <v>0</v>
      </c>
      <c r="P14" s="50">
        <f t="shared" ref="P14" si="9">IF(RIGHT(S14)="U",(N14),0)</f>
        <v>0</v>
      </c>
      <c r="Q14" s="50">
        <f t="shared" ref="Q14" si="10">IF(RIGHT(S14)="C",(N14),0)</f>
        <v>0</v>
      </c>
      <c r="R14" s="50">
        <f t="shared" ref="R14" si="11">IF(RIGHT(S14)="D",(N14),0)</f>
        <v>0</v>
      </c>
      <c r="S14" s="84"/>
      <c r="T14" s="12"/>
      <c r="U14" s="12"/>
      <c r="V14" s="12"/>
      <c r="W14" s="127"/>
      <c r="X14" s="146" t="s">
        <v>18</v>
      </c>
      <c r="Y14" s="146">
        <v>100</v>
      </c>
    </row>
    <row r="15" spans="1:25" s="9" customFormat="1" ht="13.5">
      <c r="A15" s="146"/>
      <c r="B15" s="14" t="s">
        <v>13</v>
      </c>
      <c r="C15" s="146"/>
      <c r="D15" s="146"/>
      <c r="E15" s="146"/>
      <c r="F15" s="15"/>
      <c r="G15" s="15"/>
      <c r="H15" s="15"/>
      <c r="I15" s="15"/>
      <c r="J15" s="16"/>
      <c r="K15" s="17"/>
      <c r="L15" s="16"/>
      <c r="M15" s="17"/>
      <c r="N15" s="18"/>
      <c r="O15" s="98">
        <f>SUM(O14:O14)</f>
        <v>0</v>
      </c>
      <c r="P15" s="98">
        <f>SUM(P14:P14)</f>
        <v>0</v>
      </c>
      <c r="Q15" s="98">
        <f>SUM(Q14:Q14)</f>
        <v>0</v>
      </c>
      <c r="R15" s="98">
        <f>SUM(R14:R14)</f>
        <v>0</v>
      </c>
      <c r="S15" s="14"/>
      <c r="T15" s="12"/>
      <c r="U15" s="12"/>
      <c r="V15" s="12"/>
      <c r="W15" s="19"/>
      <c r="X15" s="146"/>
      <c r="Y15" s="146"/>
    </row>
    <row r="16" spans="1:25">
      <c r="A16" s="146">
        <v>4</v>
      </c>
      <c r="B16" s="14" t="s">
        <v>42</v>
      </c>
      <c r="C16" s="146" t="s">
        <v>46</v>
      </c>
      <c r="D16" s="146">
        <v>62</v>
      </c>
      <c r="E16" s="146" t="s">
        <v>29</v>
      </c>
      <c r="F16" s="15" t="s">
        <v>30</v>
      </c>
      <c r="G16" s="15" t="s">
        <v>30</v>
      </c>
      <c r="H16" s="15" t="s">
        <v>30</v>
      </c>
      <c r="I16" s="15" t="s">
        <v>30</v>
      </c>
      <c r="J16" s="21"/>
      <c r="K16" s="17"/>
      <c r="L16" s="21"/>
      <c r="M16" s="17"/>
      <c r="N16" s="18"/>
      <c r="O16" s="50">
        <f t="shared" ref="O16" si="12">IF(RIGHT(S16)="T",(N16),0)</f>
        <v>0</v>
      </c>
      <c r="P16" s="50">
        <f t="shared" ref="P16" si="13">IF(RIGHT(S16)="U",(N16),0)</f>
        <v>0</v>
      </c>
      <c r="Q16" s="50">
        <f t="shared" ref="Q16" si="14">IF(RIGHT(S16)="C",(N16),0)</f>
        <v>0</v>
      </c>
      <c r="R16" s="50">
        <f t="shared" ref="R16" si="15">IF(RIGHT(S16)="D",(N16),0)</f>
        <v>0</v>
      </c>
      <c r="S16" s="22"/>
      <c r="T16" s="12"/>
      <c r="U16" s="12"/>
      <c r="V16" s="12"/>
      <c r="W16" s="19"/>
      <c r="X16" s="146" t="s">
        <v>18</v>
      </c>
      <c r="Y16" s="146">
        <v>100</v>
      </c>
    </row>
    <row r="17" spans="1:25" s="9" customFormat="1" ht="13.5">
      <c r="A17" s="146"/>
      <c r="B17" s="14" t="s">
        <v>13</v>
      </c>
      <c r="C17" s="146"/>
      <c r="D17" s="146"/>
      <c r="E17" s="146"/>
      <c r="F17" s="15"/>
      <c r="G17" s="15"/>
      <c r="H17" s="15"/>
      <c r="I17" s="15"/>
      <c r="J17" s="16"/>
      <c r="K17" s="17"/>
      <c r="L17" s="16"/>
      <c r="M17" s="17"/>
      <c r="N17" s="18"/>
      <c r="O17" s="98">
        <f>SUM(O16:O16)</f>
        <v>0</v>
      </c>
      <c r="P17" s="98">
        <f>SUM(P16:P16)</f>
        <v>0</v>
      </c>
      <c r="Q17" s="98">
        <f>SUM(Q16:Q16)</f>
        <v>0</v>
      </c>
      <c r="R17" s="98">
        <f>SUM(R16:R16)</f>
        <v>0</v>
      </c>
      <c r="S17" s="14"/>
      <c r="T17" s="12"/>
      <c r="U17" s="12"/>
      <c r="V17" s="12"/>
      <c r="W17" s="19"/>
      <c r="X17" s="146"/>
      <c r="Y17" s="146"/>
    </row>
    <row r="18" spans="1:25">
      <c r="A18" s="146">
        <v>5</v>
      </c>
      <c r="B18" s="14" t="s">
        <v>47</v>
      </c>
      <c r="C18" s="146" t="s">
        <v>51</v>
      </c>
      <c r="D18" s="146">
        <v>29</v>
      </c>
      <c r="E18" s="146" t="s">
        <v>29</v>
      </c>
      <c r="F18" s="15" t="s">
        <v>30</v>
      </c>
      <c r="G18" s="15" t="s">
        <v>30</v>
      </c>
      <c r="H18" s="15" t="s">
        <v>30</v>
      </c>
      <c r="I18" s="15" t="s">
        <v>30</v>
      </c>
      <c r="J18" s="16"/>
      <c r="K18" s="22"/>
      <c r="L18" s="16"/>
      <c r="M18" s="22"/>
      <c r="N18" s="38"/>
      <c r="O18" s="50">
        <f t="shared" ref="O18" si="16">IF(RIGHT(S18)="T",(N18),0)</f>
        <v>0</v>
      </c>
      <c r="P18" s="50">
        <f t="shared" ref="P18" si="17">IF(RIGHT(S18)="U",(N18),0)</f>
        <v>0</v>
      </c>
      <c r="Q18" s="50">
        <f t="shared" ref="Q18" si="18">IF(RIGHT(S18)="C",(N18),0)</f>
        <v>0</v>
      </c>
      <c r="R18" s="50">
        <f t="shared" ref="R18" si="19">IF(RIGHT(S18)="D",(N18),0)</f>
        <v>0</v>
      </c>
      <c r="S18" s="45"/>
      <c r="T18" s="39"/>
      <c r="U18" s="39"/>
      <c r="V18" s="39"/>
      <c r="W18" s="47"/>
      <c r="X18" s="158" t="s">
        <v>18</v>
      </c>
      <c r="Y18" s="146">
        <v>100</v>
      </c>
    </row>
    <row r="19" spans="1:25" s="9" customFormat="1" ht="13.5">
      <c r="A19" s="158"/>
      <c r="B19" s="37" t="s">
        <v>13</v>
      </c>
      <c r="C19" s="158"/>
      <c r="D19" s="158"/>
      <c r="E19" s="158"/>
      <c r="F19" s="26"/>
      <c r="G19" s="26"/>
      <c r="H19" s="26"/>
      <c r="I19" s="26"/>
      <c r="J19" s="40"/>
      <c r="K19" s="41"/>
      <c r="L19" s="40"/>
      <c r="M19" s="41"/>
      <c r="N19" s="42"/>
      <c r="O19" s="98">
        <f>SUM(O18:O18)</f>
        <v>0</v>
      </c>
      <c r="P19" s="98">
        <f>SUM(P18:P18)</f>
        <v>0</v>
      </c>
      <c r="Q19" s="98">
        <f>SUM(Q18:Q18)</f>
        <v>0</v>
      </c>
      <c r="R19" s="98">
        <f>SUM(R18:R18)</f>
        <v>0</v>
      </c>
      <c r="S19" s="37"/>
      <c r="T19" s="39"/>
      <c r="U19" s="39"/>
      <c r="V19" s="39"/>
      <c r="W19" s="43"/>
      <c r="X19" s="158"/>
      <c r="Y19" s="146"/>
    </row>
    <row r="20" spans="1:25">
      <c r="A20" s="136">
        <v>6</v>
      </c>
      <c r="B20" s="137" t="s">
        <v>48</v>
      </c>
      <c r="C20" s="147" t="s">
        <v>52</v>
      </c>
      <c r="D20" s="136">
        <v>13</v>
      </c>
      <c r="E20" s="136" t="s">
        <v>29</v>
      </c>
      <c r="F20" s="26" t="s">
        <v>30</v>
      </c>
      <c r="G20" s="26" t="s">
        <v>30</v>
      </c>
      <c r="H20" s="26" t="s">
        <v>30</v>
      </c>
      <c r="I20" s="26" t="s">
        <v>30</v>
      </c>
      <c r="J20" s="74"/>
      <c r="K20" s="67"/>
      <c r="L20" s="74"/>
      <c r="M20" s="67"/>
      <c r="N20" s="69"/>
      <c r="O20" s="50">
        <f t="shared" ref="O20" si="20">IF(RIGHT(S20)="T",(N20),0)</f>
        <v>0</v>
      </c>
      <c r="P20" s="50">
        <f t="shared" ref="P20" si="21">IF(RIGHT(S20)="U",(N20),0)</f>
        <v>0</v>
      </c>
      <c r="Q20" s="50">
        <f t="shared" ref="Q20" si="22">IF(RIGHT(S20)="C",(N20),0)</f>
        <v>0</v>
      </c>
      <c r="R20" s="50">
        <f t="shared" ref="R20" si="23">IF(RIGHT(S20)="D",(N20),0)</f>
        <v>0</v>
      </c>
      <c r="S20" s="68"/>
      <c r="T20" s="39"/>
      <c r="U20" s="39"/>
      <c r="V20" s="39"/>
      <c r="W20" s="111"/>
      <c r="X20" s="143" t="s">
        <v>18</v>
      </c>
      <c r="Y20" s="143">
        <v>100</v>
      </c>
    </row>
    <row r="21" spans="1:25" s="9" customFormat="1" ht="13.5">
      <c r="A21" s="126"/>
      <c r="B21" s="37" t="s">
        <v>13</v>
      </c>
      <c r="C21" s="144"/>
      <c r="D21" s="126"/>
      <c r="E21" s="126"/>
      <c r="F21" s="101"/>
      <c r="G21" s="101"/>
      <c r="H21" s="101"/>
      <c r="I21" s="101"/>
      <c r="J21" s="110"/>
      <c r="K21" s="85"/>
      <c r="L21" s="110"/>
      <c r="M21" s="85"/>
      <c r="N21" s="86"/>
      <c r="O21" s="98">
        <f>SUM(O20:O20)</f>
        <v>0</v>
      </c>
      <c r="P21" s="98">
        <f>SUM(P20:P20)</f>
        <v>0</v>
      </c>
      <c r="Q21" s="98">
        <f>SUM(Q20:Q20)</f>
        <v>0</v>
      </c>
      <c r="R21" s="98">
        <f>SUM(R20:R20)</f>
        <v>0</v>
      </c>
      <c r="S21" s="109"/>
      <c r="T21" s="102"/>
      <c r="U21" s="102"/>
      <c r="V21" s="102"/>
      <c r="W21" s="103"/>
      <c r="X21" s="144"/>
      <c r="Y21" s="148"/>
    </row>
    <row r="22" spans="1:25">
      <c r="A22" s="158">
        <v>7</v>
      </c>
      <c r="B22" s="37" t="s">
        <v>49</v>
      </c>
      <c r="C22" s="158" t="s">
        <v>53</v>
      </c>
      <c r="D22" s="158">
        <v>11</v>
      </c>
      <c r="E22" s="158" t="s">
        <v>29</v>
      </c>
      <c r="F22" s="26" t="s">
        <v>30</v>
      </c>
      <c r="G22" s="26" t="s">
        <v>30</v>
      </c>
      <c r="H22" s="26" t="s">
        <v>30</v>
      </c>
      <c r="I22" s="26" t="s">
        <v>30</v>
      </c>
      <c r="J22" s="40"/>
      <c r="K22" s="41"/>
      <c r="L22" s="40"/>
      <c r="M22" s="41"/>
      <c r="N22" s="44"/>
      <c r="O22" s="50">
        <f t="shared" ref="O22" si="24">IF(RIGHT(S22)="T",(N22),0)</f>
        <v>0</v>
      </c>
      <c r="P22" s="50">
        <f t="shared" ref="P22" si="25">IF(RIGHT(S22)="U",(N22),0)</f>
        <v>0</v>
      </c>
      <c r="Q22" s="50">
        <f t="shared" ref="Q22" si="26">IF(RIGHT(S22)="C",(N22),0)</f>
        <v>0</v>
      </c>
      <c r="R22" s="50">
        <f t="shared" ref="R22" si="27">IF(RIGHT(S22)="D",(N22),0)</f>
        <v>0</v>
      </c>
      <c r="S22" s="45"/>
      <c r="T22" s="39"/>
      <c r="U22" s="39"/>
      <c r="V22" s="39"/>
      <c r="W22" s="43"/>
      <c r="X22" s="158" t="s">
        <v>18</v>
      </c>
      <c r="Y22" s="148">
        <v>100</v>
      </c>
    </row>
    <row r="23" spans="1:25" s="9" customFormat="1" ht="13.5">
      <c r="A23" s="158"/>
      <c r="B23" s="37" t="s">
        <v>13</v>
      </c>
      <c r="C23" s="158"/>
      <c r="D23" s="158"/>
      <c r="E23" s="158"/>
      <c r="F23" s="26"/>
      <c r="G23" s="26"/>
      <c r="H23" s="26"/>
      <c r="I23" s="26"/>
      <c r="J23" s="40"/>
      <c r="K23" s="41"/>
      <c r="L23" s="40"/>
      <c r="M23" s="41"/>
      <c r="N23" s="42"/>
      <c r="O23" s="98">
        <f>SUM(O22:O22)</f>
        <v>0</v>
      </c>
      <c r="P23" s="98">
        <f>SUM(P22:P22)</f>
        <v>0</v>
      </c>
      <c r="Q23" s="98">
        <f>SUM(Q22:Q22)</f>
        <v>0</v>
      </c>
      <c r="R23" s="98">
        <f>SUM(R22:R22)</f>
        <v>0</v>
      </c>
      <c r="S23" s="37"/>
      <c r="T23" s="39"/>
      <c r="U23" s="39"/>
      <c r="V23" s="39"/>
      <c r="W23" s="43"/>
      <c r="X23" s="158"/>
      <c r="Y23" s="148"/>
    </row>
    <row r="24" spans="1:25" ht="26.25" customHeight="1">
      <c r="A24" s="158">
        <v>8</v>
      </c>
      <c r="B24" s="138" t="s">
        <v>50</v>
      </c>
      <c r="C24" s="158" t="s">
        <v>54</v>
      </c>
      <c r="D24" s="158">
        <v>1.7</v>
      </c>
      <c r="E24" s="158" t="s">
        <v>29</v>
      </c>
      <c r="F24" s="26" t="s">
        <v>30</v>
      </c>
      <c r="G24" s="26" t="s">
        <v>30</v>
      </c>
      <c r="H24" s="26" t="s">
        <v>30</v>
      </c>
      <c r="I24" s="26" t="s">
        <v>30</v>
      </c>
      <c r="J24" s="82"/>
      <c r="K24" s="83"/>
      <c r="L24" s="82"/>
      <c r="M24" s="83"/>
      <c r="N24" s="99"/>
      <c r="O24" s="50">
        <f t="shared" ref="O24" si="28">IF(RIGHT(S24)="T",(N24),0)</f>
        <v>0</v>
      </c>
      <c r="P24" s="50">
        <f t="shared" ref="P24" si="29">IF(RIGHT(S24)="U",(N24),0)</f>
        <v>0</v>
      </c>
      <c r="Q24" s="50">
        <f t="shared" ref="Q24" si="30">IF(RIGHT(S24)="C",(N24),0)</f>
        <v>0</v>
      </c>
      <c r="R24" s="50">
        <f t="shared" ref="R24" si="31">IF(RIGHT(S24)="D",(N24),0)</f>
        <v>0</v>
      </c>
      <c r="S24" s="84"/>
      <c r="T24" s="39"/>
      <c r="U24" s="39"/>
      <c r="V24" s="39"/>
      <c r="W24" s="127"/>
      <c r="X24" s="158" t="s">
        <v>18</v>
      </c>
      <c r="Y24" s="148">
        <v>100</v>
      </c>
    </row>
    <row r="25" spans="1:25">
      <c r="A25" s="158"/>
      <c r="B25" s="37" t="s">
        <v>13</v>
      </c>
      <c r="C25" s="158"/>
      <c r="D25" s="158"/>
      <c r="E25" s="158"/>
      <c r="F25" s="26"/>
      <c r="G25" s="26"/>
      <c r="H25" s="26"/>
      <c r="I25" s="26"/>
      <c r="N25" s="23"/>
      <c r="O25" s="98">
        <f>SUM(O24:O24)</f>
        <v>0</v>
      </c>
      <c r="P25" s="98">
        <f>SUM(P24:P24)</f>
        <v>0</v>
      </c>
      <c r="Q25" s="98">
        <f>SUM(Q24:Q24)</f>
        <v>0</v>
      </c>
      <c r="R25" s="98">
        <f>SUM(R24:R24)</f>
        <v>0</v>
      </c>
      <c r="T25" s="39"/>
      <c r="U25" s="39"/>
      <c r="V25" s="39"/>
      <c r="W25" s="43"/>
      <c r="X25" s="158"/>
      <c r="Y25" s="144"/>
    </row>
    <row r="26" spans="1:25" ht="14.25">
      <c r="A26" s="151">
        <v>9</v>
      </c>
      <c r="B26" s="134" t="s">
        <v>55</v>
      </c>
      <c r="C26" s="143" t="s">
        <v>65</v>
      </c>
      <c r="D26" s="130">
        <v>315</v>
      </c>
      <c r="E26" s="130" t="s">
        <v>29</v>
      </c>
      <c r="F26" s="15" t="s">
        <v>30</v>
      </c>
      <c r="G26" s="15" t="s">
        <v>30</v>
      </c>
      <c r="H26" s="15" t="s">
        <v>30</v>
      </c>
      <c r="I26" s="15" t="s">
        <v>30</v>
      </c>
      <c r="J26" s="112"/>
      <c r="K26" s="113"/>
      <c r="L26" s="112"/>
      <c r="M26" s="113"/>
      <c r="N26" s="114"/>
      <c r="O26" s="50">
        <f t="shared" ref="O26" si="32">IF(RIGHT(S26)="T",(N26),0)</f>
        <v>0</v>
      </c>
      <c r="P26" s="50">
        <f t="shared" ref="P26" si="33">IF(RIGHT(S26)="U",(N26),0)</f>
        <v>0</v>
      </c>
      <c r="Q26" s="50">
        <f t="shared" ref="Q26" si="34">IF(RIGHT(S26)="C",(N26),0)</f>
        <v>0</v>
      </c>
      <c r="R26" s="50">
        <f t="shared" ref="R26" si="35">IF(RIGHT(S26)="D",(N26),0)</f>
        <v>0</v>
      </c>
      <c r="S26" s="114"/>
      <c r="T26" s="30"/>
      <c r="U26" s="30"/>
      <c r="V26" s="30"/>
      <c r="W26" s="115"/>
      <c r="X26" s="149" t="s">
        <v>18</v>
      </c>
      <c r="Y26" s="143">
        <v>100</v>
      </c>
    </row>
    <row r="27" spans="1:25">
      <c r="A27" s="144"/>
      <c r="B27" s="14" t="s">
        <v>13</v>
      </c>
      <c r="C27" s="144"/>
      <c r="D27" s="122"/>
      <c r="E27" s="122"/>
      <c r="F27" s="15"/>
      <c r="G27" s="15"/>
      <c r="H27" s="15"/>
      <c r="I27" s="15"/>
      <c r="J27" s="74"/>
      <c r="K27" s="67"/>
      <c r="L27" s="74"/>
      <c r="M27" s="67"/>
      <c r="N27" s="69"/>
      <c r="O27" s="98">
        <f>SUM(O26:O26)</f>
        <v>0</v>
      </c>
      <c r="P27" s="98">
        <f>SUM(P26:P26)</f>
        <v>0</v>
      </c>
      <c r="Q27" s="98">
        <f>SUM(Q26:Q26)</f>
        <v>0</v>
      </c>
      <c r="R27" s="98">
        <f>SUM(R26:R26)</f>
        <v>0</v>
      </c>
      <c r="S27" s="22"/>
      <c r="T27" s="12"/>
      <c r="U27" s="12"/>
      <c r="V27" s="12"/>
      <c r="W27" s="27"/>
      <c r="X27" s="150"/>
      <c r="Y27" s="148"/>
    </row>
    <row r="28" spans="1:25" ht="14.25">
      <c r="A28" s="146">
        <v>10</v>
      </c>
      <c r="B28" s="134" t="s">
        <v>56</v>
      </c>
      <c r="C28" s="143" t="s">
        <v>66</v>
      </c>
      <c r="D28" s="146">
        <v>315</v>
      </c>
      <c r="E28" s="146" t="s">
        <v>29</v>
      </c>
      <c r="F28" s="15" t="s">
        <v>30</v>
      </c>
      <c r="G28" s="15" t="s">
        <v>30</v>
      </c>
      <c r="H28" s="15" t="s">
        <v>30</v>
      </c>
      <c r="I28" s="15" t="s">
        <v>30</v>
      </c>
      <c r="J28" s="112"/>
      <c r="K28" s="113"/>
      <c r="L28" s="112"/>
      <c r="M28" s="113"/>
      <c r="N28" s="114"/>
      <c r="O28" s="50">
        <f t="shared" ref="O28" si="36">IF(RIGHT(S28)="T",(N28),0)</f>
        <v>0</v>
      </c>
      <c r="P28" s="50">
        <f t="shared" ref="P28" si="37">IF(RIGHT(S28)="U",(N28),0)</f>
        <v>0</v>
      </c>
      <c r="Q28" s="50">
        <f t="shared" ref="Q28" si="38">IF(RIGHT(S28)="C",(N28),0)</f>
        <v>0</v>
      </c>
      <c r="R28" s="50">
        <f t="shared" ref="R28" si="39">IF(RIGHT(S28)="D",(N28),0)</f>
        <v>0</v>
      </c>
      <c r="S28" s="114"/>
      <c r="T28" s="12"/>
      <c r="U28" s="12"/>
      <c r="V28" s="12"/>
      <c r="W28" s="115"/>
      <c r="X28" s="146" t="s">
        <v>18</v>
      </c>
      <c r="Y28" s="146">
        <v>100</v>
      </c>
    </row>
    <row r="29" spans="1:25" ht="14.25">
      <c r="A29" s="146"/>
      <c r="B29" s="14" t="s">
        <v>13</v>
      </c>
      <c r="C29" s="144"/>
      <c r="D29" s="146"/>
      <c r="E29" s="146"/>
      <c r="F29" s="15"/>
      <c r="G29" s="15"/>
      <c r="H29" s="15"/>
      <c r="I29" s="15"/>
      <c r="J29" s="51"/>
      <c r="K29" s="52"/>
      <c r="L29" s="51"/>
      <c r="M29" s="52"/>
      <c r="N29" s="53"/>
      <c r="O29" s="98">
        <f>SUM(O28:O28)</f>
        <v>0</v>
      </c>
      <c r="P29" s="98">
        <f>SUM(P28:P28)</f>
        <v>0</v>
      </c>
      <c r="Q29" s="98">
        <f>SUM(Q28:Q28)</f>
        <v>0</v>
      </c>
      <c r="R29" s="98">
        <f>SUM(R28:R28)</f>
        <v>0</v>
      </c>
      <c r="S29" s="54"/>
      <c r="T29" s="12"/>
      <c r="U29" s="12"/>
      <c r="V29" s="12"/>
      <c r="W29" s="77"/>
      <c r="X29" s="146"/>
      <c r="Y29" s="146"/>
    </row>
    <row r="30" spans="1:25" ht="14.25">
      <c r="A30" s="151">
        <v>11</v>
      </c>
      <c r="B30" s="134" t="s">
        <v>57</v>
      </c>
      <c r="C30" s="143" t="s">
        <v>67</v>
      </c>
      <c r="D30" s="122">
        <v>315</v>
      </c>
      <c r="E30" s="122" t="s">
        <v>29</v>
      </c>
      <c r="F30" s="15" t="s">
        <v>30</v>
      </c>
      <c r="G30" s="15" t="s">
        <v>30</v>
      </c>
      <c r="H30" s="15" t="s">
        <v>30</v>
      </c>
      <c r="I30" s="15" t="s">
        <v>30</v>
      </c>
      <c r="J30" s="95"/>
      <c r="K30" s="96"/>
      <c r="L30" s="95"/>
      <c r="M30" s="96"/>
      <c r="N30" s="119"/>
      <c r="O30" s="50">
        <f t="shared" ref="O30:O49" si="40">IF(RIGHT(S30)="T",(N30),0)</f>
        <v>0</v>
      </c>
      <c r="P30" s="50">
        <f t="shared" ref="P30:P49" si="41">IF(RIGHT(S30)="U",(N30),0)</f>
        <v>0</v>
      </c>
      <c r="Q30" s="50">
        <f t="shared" ref="Q30:Q49" si="42">IF(RIGHT(S30)="C",(N30),0)</f>
        <v>0</v>
      </c>
      <c r="R30" s="50">
        <f t="shared" ref="R30:R49" si="43">IF(RIGHT(S30)="D",(N30),0)</f>
        <v>0</v>
      </c>
      <c r="S30" s="24"/>
      <c r="T30" s="12"/>
      <c r="U30" s="12"/>
      <c r="V30" s="12"/>
      <c r="W30" s="120"/>
      <c r="X30" s="143" t="s">
        <v>18</v>
      </c>
      <c r="Y30" s="146">
        <v>100</v>
      </c>
    </row>
    <row r="31" spans="1:25" ht="14.25">
      <c r="A31" s="144"/>
      <c r="B31" s="14" t="s">
        <v>13</v>
      </c>
      <c r="C31" s="144"/>
      <c r="D31" s="122"/>
      <c r="E31" s="122"/>
      <c r="F31" s="15"/>
      <c r="G31" s="15"/>
      <c r="H31" s="15"/>
      <c r="I31" s="15"/>
      <c r="J31" s="58"/>
      <c r="K31" s="59"/>
      <c r="L31" s="58"/>
      <c r="M31" s="59"/>
      <c r="N31" s="100"/>
      <c r="O31" s="98">
        <f t="shared" ref="O31:O49" si="44">SUM(O30:O30)</f>
        <v>0</v>
      </c>
      <c r="P31" s="98">
        <f t="shared" ref="P31:P49" si="45">SUM(P30:P30)</f>
        <v>0</v>
      </c>
      <c r="Q31" s="98">
        <f t="shared" ref="Q31:Q49" si="46">SUM(Q30:Q30)</f>
        <v>0</v>
      </c>
      <c r="R31" s="98">
        <f t="shared" ref="R31:R49" si="47">SUM(R30:R30)</f>
        <v>0</v>
      </c>
      <c r="S31" s="54"/>
      <c r="T31" s="12"/>
      <c r="U31" s="12"/>
      <c r="V31" s="12"/>
      <c r="W31" s="78"/>
      <c r="X31" s="144"/>
      <c r="Y31" s="146"/>
    </row>
    <row r="32" spans="1:25">
      <c r="A32" s="146">
        <v>12</v>
      </c>
      <c r="B32" s="14" t="s">
        <v>58</v>
      </c>
      <c r="C32" s="143" t="s">
        <v>68</v>
      </c>
      <c r="D32" s="146">
        <v>500</v>
      </c>
      <c r="E32" s="146" t="s">
        <v>29</v>
      </c>
      <c r="F32" s="15" t="s">
        <v>30</v>
      </c>
      <c r="G32" s="15" t="s">
        <v>30</v>
      </c>
      <c r="H32" s="15" t="s">
        <v>30</v>
      </c>
      <c r="I32" s="15" t="s">
        <v>30</v>
      </c>
      <c r="J32" s="74"/>
      <c r="K32" s="67"/>
      <c r="L32" s="74"/>
      <c r="M32" s="67"/>
      <c r="N32" s="69"/>
      <c r="O32" s="50">
        <f t="shared" ref="O32:O49" si="48">IF(RIGHT(S32)="T",(N32),0)</f>
        <v>0</v>
      </c>
      <c r="P32" s="50">
        <f t="shared" ref="P32:P49" si="49">IF(RIGHT(S32)="U",(N32),0)</f>
        <v>0</v>
      </c>
      <c r="Q32" s="50">
        <f t="shared" ref="Q32:Q49" si="50">IF(RIGHT(S32)="C",(N32),0)</f>
        <v>0</v>
      </c>
      <c r="R32" s="50">
        <f t="shared" ref="R32:R49" si="51">IF(RIGHT(S32)="D",(N32),0)</f>
        <v>0</v>
      </c>
      <c r="S32" s="68"/>
      <c r="T32" s="12"/>
      <c r="U32" s="12"/>
      <c r="V32" s="12"/>
      <c r="W32" s="75"/>
      <c r="X32" s="146" t="s">
        <v>18</v>
      </c>
      <c r="Y32" s="146">
        <v>100</v>
      </c>
    </row>
    <row r="33" spans="1:25">
      <c r="A33" s="146"/>
      <c r="B33" s="14" t="s">
        <v>13</v>
      </c>
      <c r="C33" s="144"/>
      <c r="D33" s="146"/>
      <c r="E33" s="146"/>
      <c r="F33" s="15"/>
      <c r="G33" s="15"/>
      <c r="H33" s="15"/>
      <c r="I33" s="15"/>
      <c r="J33" s="16"/>
      <c r="K33" s="17"/>
      <c r="L33" s="16"/>
      <c r="M33" s="17"/>
      <c r="N33" s="18"/>
      <c r="O33" s="98">
        <f t="shared" ref="O33:O49" si="52">SUM(O32:O32)</f>
        <v>0</v>
      </c>
      <c r="P33" s="98">
        <f t="shared" ref="P33:P49" si="53">SUM(P32:P32)</f>
        <v>0</v>
      </c>
      <c r="Q33" s="98">
        <f t="shared" ref="Q33:Q49" si="54">SUM(Q32:Q32)</f>
        <v>0</v>
      </c>
      <c r="R33" s="98">
        <f t="shared" ref="R33:R49" si="55">SUM(R32:R32)</f>
        <v>0</v>
      </c>
      <c r="S33" s="14"/>
      <c r="T33" s="12"/>
      <c r="U33" s="12"/>
      <c r="V33" s="12"/>
      <c r="W33" s="19"/>
      <c r="X33" s="146"/>
      <c r="Y33" s="146"/>
    </row>
    <row r="34" spans="1:25" ht="26.25" customHeight="1">
      <c r="A34" s="146">
        <v>13</v>
      </c>
      <c r="B34" s="134" t="s">
        <v>59</v>
      </c>
      <c r="C34" s="146" t="s">
        <v>69</v>
      </c>
      <c r="D34" s="146">
        <v>315</v>
      </c>
      <c r="E34" s="146" t="s">
        <v>29</v>
      </c>
      <c r="F34" s="15" t="s">
        <v>30</v>
      </c>
      <c r="G34" s="15" t="s">
        <v>30</v>
      </c>
      <c r="H34" s="15" t="s">
        <v>30</v>
      </c>
      <c r="I34" s="15" t="s">
        <v>30</v>
      </c>
      <c r="J34" s="66"/>
      <c r="K34" s="67"/>
      <c r="L34" s="66"/>
      <c r="M34" s="67"/>
      <c r="N34" s="128"/>
      <c r="O34" s="50">
        <f t="shared" ref="O34:O49" si="56">IF(RIGHT(S34)="T",(N34),0)</f>
        <v>0</v>
      </c>
      <c r="P34" s="50">
        <f t="shared" ref="P34:P49" si="57">IF(RIGHT(S34)="U",(N34),0)</f>
        <v>0</v>
      </c>
      <c r="Q34" s="50">
        <f t="shared" ref="Q34:Q49" si="58">IF(RIGHT(S34)="C",(N34),0)</f>
        <v>0</v>
      </c>
      <c r="R34" s="50">
        <f t="shared" ref="R34:R49" si="59">IF(RIGHT(S34)="D",(N34),0)</f>
        <v>0</v>
      </c>
      <c r="S34" s="68"/>
      <c r="T34" s="12"/>
      <c r="U34" s="12"/>
      <c r="V34" s="12"/>
      <c r="W34" s="129"/>
      <c r="X34" s="146" t="s">
        <v>18</v>
      </c>
      <c r="Y34" s="146">
        <v>100</v>
      </c>
    </row>
    <row r="35" spans="1:25">
      <c r="A35" s="146"/>
      <c r="B35" s="14" t="s">
        <v>13</v>
      </c>
      <c r="C35" s="146"/>
      <c r="D35" s="146"/>
      <c r="E35" s="146"/>
      <c r="F35" s="15"/>
      <c r="G35" s="15"/>
      <c r="H35" s="15"/>
      <c r="I35" s="15"/>
      <c r="J35" s="16"/>
      <c r="K35" s="17"/>
      <c r="L35" s="16"/>
      <c r="M35" s="17"/>
      <c r="N35" s="20"/>
      <c r="O35" s="98">
        <f t="shared" ref="O35:O49" si="60">SUM(O34:O34)</f>
        <v>0</v>
      </c>
      <c r="P35" s="98">
        <f t="shared" ref="P35:P49" si="61">SUM(P34:P34)</f>
        <v>0</v>
      </c>
      <c r="Q35" s="98">
        <f t="shared" ref="Q35:Q49" si="62">SUM(Q34:Q34)</f>
        <v>0</v>
      </c>
      <c r="R35" s="98">
        <f t="shared" ref="R35:R49" si="63">SUM(R34:R34)</f>
        <v>0</v>
      </c>
      <c r="S35" s="14"/>
      <c r="T35" s="12"/>
      <c r="U35" s="12"/>
      <c r="V35" s="12"/>
      <c r="W35" s="19"/>
      <c r="X35" s="146"/>
      <c r="Y35" s="146"/>
    </row>
    <row r="36" spans="1:25" ht="26.25" customHeight="1">
      <c r="A36" s="151">
        <v>14</v>
      </c>
      <c r="B36" s="134" t="s">
        <v>60</v>
      </c>
      <c r="C36" s="151" t="s">
        <v>70</v>
      </c>
      <c r="D36" s="151">
        <v>315</v>
      </c>
      <c r="E36" s="131" t="s">
        <v>29</v>
      </c>
      <c r="F36" s="15" t="s">
        <v>30</v>
      </c>
      <c r="G36" s="15" t="s">
        <v>30</v>
      </c>
      <c r="H36" s="15" t="s">
        <v>30</v>
      </c>
      <c r="I36" s="15" t="s">
        <v>30</v>
      </c>
      <c r="J36" s="66"/>
      <c r="K36" s="67"/>
      <c r="L36" s="66"/>
      <c r="M36" s="67"/>
      <c r="N36" s="128"/>
      <c r="O36" s="50">
        <f t="shared" ref="O36:O49" si="64">IF(RIGHT(S36)="T",(N36),0)</f>
        <v>0</v>
      </c>
      <c r="P36" s="50">
        <f t="shared" ref="P36:P49" si="65">IF(RIGHT(S36)="U",(N36),0)</f>
        <v>0</v>
      </c>
      <c r="Q36" s="50">
        <f t="shared" ref="Q36:Q49" si="66">IF(RIGHT(S36)="C",(N36),0)</f>
        <v>0</v>
      </c>
      <c r="R36" s="50">
        <f t="shared" ref="R36:R49" si="67">IF(RIGHT(S36)="D",(N36),0)</f>
        <v>0</v>
      </c>
      <c r="S36" s="68"/>
      <c r="T36" s="12"/>
      <c r="U36" s="12"/>
      <c r="V36" s="12"/>
      <c r="W36" s="129"/>
      <c r="X36" s="151" t="s">
        <v>18</v>
      </c>
      <c r="Y36" s="146">
        <v>100</v>
      </c>
    </row>
    <row r="37" spans="1:25" s="9" customFormat="1" ht="13.5">
      <c r="A37" s="144"/>
      <c r="B37" s="14" t="s">
        <v>13</v>
      </c>
      <c r="C37" s="144"/>
      <c r="D37" s="144"/>
      <c r="E37" s="122"/>
      <c r="F37" s="15"/>
      <c r="G37" s="15"/>
      <c r="H37" s="15"/>
      <c r="I37" s="15"/>
      <c r="J37" s="31"/>
      <c r="K37" s="32"/>
      <c r="L37" s="31"/>
      <c r="M37" s="32"/>
      <c r="N37" s="33"/>
      <c r="O37" s="98">
        <f t="shared" ref="O37:O49" si="68">SUM(O36:O36)</f>
        <v>0</v>
      </c>
      <c r="P37" s="98">
        <f t="shared" ref="P37:P49" si="69">SUM(P36:P36)</f>
        <v>0</v>
      </c>
      <c r="Q37" s="98">
        <f t="shared" ref="Q37:Q49" si="70">SUM(Q36:Q36)</f>
        <v>0</v>
      </c>
      <c r="R37" s="98">
        <f t="shared" ref="R37:R49" si="71">SUM(R36:R36)</f>
        <v>0</v>
      </c>
      <c r="S37" s="34"/>
      <c r="T37" s="12"/>
      <c r="U37" s="12"/>
      <c r="V37" s="12"/>
      <c r="W37" s="19"/>
      <c r="X37" s="144"/>
      <c r="Y37" s="146"/>
    </row>
    <row r="38" spans="1:25">
      <c r="A38" s="146">
        <v>15</v>
      </c>
      <c r="B38" s="14" t="s">
        <v>61</v>
      </c>
      <c r="C38" s="143" t="s">
        <v>71</v>
      </c>
      <c r="D38" s="146">
        <v>500</v>
      </c>
      <c r="E38" s="146" t="s">
        <v>29</v>
      </c>
      <c r="F38" s="15" t="s">
        <v>30</v>
      </c>
      <c r="G38" s="15" t="s">
        <v>30</v>
      </c>
      <c r="H38" s="15" t="s">
        <v>30</v>
      </c>
      <c r="I38" s="15" t="s">
        <v>30</v>
      </c>
      <c r="J38" s="87"/>
      <c r="K38" s="88"/>
      <c r="L38" s="87"/>
      <c r="M38" s="88"/>
      <c r="N38" s="89"/>
      <c r="O38" s="50">
        <f t="shared" ref="O38:O49" si="72">IF(RIGHT(S38)="T",(N38),0)</f>
        <v>0</v>
      </c>
      <c r="P38" s="50">
        <f t="shared" ref="P38:P49" si="73">IF(RIGHT(S38)="U",(N38),0)</f>
        <v>0</v>
      </c>
      <c r="Q38" s="50">
        <f t="shared" ref="Q38:Q49" si="74">IF(RIGHT(S38)="C",(N38),0)</f>
        <v>0</v>
      </c>
      <c r="R38" s="50">
        <f t="shared" ref="R38:R49" si="75">IF(RIGHT(S38)="D",(N38),0)</f>
        <v>0</v>
      </c>
      <c r="S38" s="25"/>
      <c r="T38" s="12"/>
      <c r="U38" s="12"/>
      <c r="V38" s="12"/>
      <c r="W38" s="90"/>
      <c r="X38" s="146" t="s">
        <v>18</v>
      </c>
      <c r="Y38" s="146">
        <v>100</v>
      </c>
    </row>
    <row r="39" spans="1:25">
      <c r="A39" s="146"/>
      <c r="B39" s="14" t="s">
        <v>13</v>
      </c>
      <c r="C39" s="144"/>
      <c r="D39" s="146"/>
      <c r="E39" s="146"/>
      <c r="F39" s="15"/>
      <c r="G39" s="15"/>
      <c r="H39" s="15"/>
      <c r="I39" s="15"/>
      <c r="J39" s="16"/>
      <c r="K39" s="22"/>
      <c r="L39" s="16"/>
      <c r="M39" s="22"/>
      <c r="N39" s="20"/>
      <c r="O39" s="98">
        <f t="shared" ref="O39:O49" si="76">SUM(O38:O38)</f>
        <v>0</v>
      </c>
      <c r="P39" s="98">
        <f t="shared" ref="P39:P49" si="77">SUM(P38:P38)</f>
        <v>0</v>
      </c>
      <c r="Q39" s="98">
        <f t="shared" ref="Q39:Q49" si="78">SUM(Q38:Q38)</f>
        <v>0</v>
      </c>
      <c r="R39" s="98">
        <f t="shared" ref="R39:R49" si="79">SUM(R38:R38)</f>
        <v>0</v>
      </c>
      <c r="S39" s="20"/>
      <c r="T39" s="12"/>
      <c r="U39" s="12"/>
      <c r="V39" s="12"/>
      <c r="W39" s="19"/>
      <c r="X39" s="146"/>
      <c r="Y39" s="146"/>
    </row>
    <row r="40" spans="1:25">
      <c r="A40" s="151">
        <v>16</v>
      </c>
      <c r="B40" s="134" t="s">
        <v>62</v>
      </c>
      <c r="C40" s="151" t="s">
        <v>72</v>
      </c>
      <c r="D40" s="151">
        <v>315</v>
      </c>
      <c r="E40" s="151" t="s">
        <v>29</v>
      </c>
      <c r="F40" s="15" t="s">
        <v>30</v>
      </c>
      <c r="G40" s="15" t="s">
        <v>30</v>
      </c>
      <c r="H40" s="15" t="s">
        <v>30</v>
      </c>
      <c r="I40" s="15" t="s">
        <v>30</v>
      </c>
      <c r="J40" s="62"/>
      <c r="K40" s="63"/>
      <c r="L40" s="62"/>
      <c r="M40" s="63"/>
      <c r="N40" s="64"/>
      <c r="O40" s="50">
        <f t="shared" ref="O40:O49" si="80">IF(RIGHT(S40)="T",(N40),0)</f>
        <v>0</v>
      </c>
      <c r="P40" s="50">
        <f t="shared" ref="P40:P49" si="81">IF(RIGHT(S40)="U",(N40),0)</f>
        <v>0</v>
      </c>
      <c r="Q40" s="50">
        <f t="shared" ref="Q40:Q49" si="82">IF(RIGHT(S40)="C",(N40),0)</f>
        <v>0</v>
      </c>
      <c r="R40" s="50">
        <f t="shared" ref="R40:R49" si="83">IF(RIGHT(S40)="D",(N40),0)</f>
        <v>0</v>
      </c>
      <c r="S40" s="65"/>
      <c r="T40" s="12"/>
      <c r="U40" s="12"/>
      <c r="V40" s="12"/>
      <c r="W40" s="64"/>
      <c r="X40" s="154" t="s">
        <v>18</v>
      </c>
      <c r="Y40" s="146">
        <v>100</v>
      </c>
    </row>
    <row r="41" spans="1:25">
      <c r="A41" s="144"/>
      <c r="B41" s="14" t="s">
        <v>13</v>
      </c>
      <c r="C41" s="144"/>
      <c r="D41" s="144"/>
      <c r="E41" s="144"/>
      <c r="F41" s="15"/>
      <c r="G41" s="15"/>
      <c r="H41" s="15"/>
      <c r="I41" s="15"/>
      <c r="J41" s="62"/>
      <c r="K41" s="63"/>
      <c r="L41" s="62"/>
      <c r="M41" s="63"/>
      <c r="N41" s="64"/>
      <c r="O41" s="98">
        <f t="shared" ref="O41:O49" si="84">SUM(O40:O40)</f>
        <v>0</v>
      </c>
      <c r="P41" s="98">
        <f t="shared" ref="P41:P49" si="85">SUM(P40:P40)</f>
        <v>0</v>
      </c>
      <c r="Q41" s="98">
        <f t="shared" ref="Q41:Q49" si="86">SUM(Q40:Q40)</f>
        <v>0</v>
      </c>
      <c r="R41" s="98">
        <f t="shared" ref="R41:R49" si="87">SUM(R40:R40)</f>
        <v>0</v>
      </c>
      <c r="S41" s="65"/>
      <c r="T41" s="12"/>
      <c r="U41" s="12"/>
      <c r="V41" s="12"/>
      <c r="W41" s="27"/>
      <c r="X41" s="150"/>
      <c r="Y41" s="146"/>
    </row>
    <row r="42" spans="1:25">
      <c r="A42" s="151">
        <v>17</v>
      </c>
      <c r="B42" s="134" t="s">
        <v>63</v>
      </c>
      <c r="C42" s="146" t="s">
        <v>73</v>
      </c>
      <c r="D42" s="146">
        <v>500</v>
      </c>
      <c r="E42" s="146" t="s">
        <v>29</v>
      </c>
      <c r="F42" s="15" t="s">
        <v>30</v>
      </c>
      <c r="G42" s="15" t="s">
        <v>30</v>
      </c>
      <c r="H42" s="15" t="s">
        <v>30</v>
      </c>
      <c r="I42" s="15" t="s">
        <v>30</v>
      </c>
      <c r="J42" s="70"/>
      <c r="K42" s="71"/>
      <c r="L42" s="70"/>
      <c r="M42" s="71"/>
      <c r="N42" s="73"/>
      <c r="O42" s="50">
        <f t="shared" ref="O42:O49" si="88">IF(RIGHT(S42)="T",(N42),0)</f>
        <v>0</v>
      </c>
      <c r="P42" s="50">
        <f t="shared" ref="P42:P49" si="89">IF(RIGHT(S42)="U",(N42),0)</f>
        <v>0</v>
      </c>
      <c r="Q42" s="50">
        <f t="shared" ref="Q42:Q49" si="90">IF(RIGHT(S42)="C",(N42),0)</f>
        <v>0</v>
      </c>
      <c r="R42" s="50">
        <f t="shared" ref="R42:R49" si="91">IF(RIGHT(S42)="D",(N42),0)</f>
        <v>0</v>
      </c>
      <c r="S42" s="79"/>
      <c r="T42" s="12"/>
      <c r="U42" s="12"/>
      <c r="V42" s="12"/>
      <c r="W42" s="80"/>
      <c r="X42" s="146" t="s">
        <v>18</v>
      </c>
      <c r="Y42" s="146">
        <v>100</v>
      </c>
    </row>
    <row r="43" spans="1:25">
      <c r="A43" s="144"/>
      <c r="B43" s="14" t="s">
        <v>13</v>
      </c>
      <c r="C43" s="146"/>
      <c r="D43" s="146"/>
      <c r="E43" s="146"/>
      <c r="F43" s="15"/>
      <c r="G43" s="15"/>
      <c r="H43" s="15"/>
      <c r="I43" s="15"/>
      <c r="J43" s="16"/>
      <c r="K43" s="22"/>
      <c r="L43" s="16"/>
      <c r="M43" s="22"/>
      <c r="N43" s="72"/>
      <c r="O43" s="98">
        <f t="shared" ref="O43:O49" si="92">SUM(O42:O42)</f>
        <v>0</v>
      </c>
      <c r="P43" s="98">
        <f t="shared" ref="P43:P49" si="93">SUM(P42:P42)</f>
        <v>0</v>
      </c>
      <c r="Q43" s="98">
        <f t="shared" ref="Q43:Q49" si="94">SUM(Q42:Q42)</f>
        <v>0</v>
      </c>
      <c r="R43" s="98">
        <f t="shared" ref="R43:R49" si="95">SUM(R42:R42)</f>
        <v>0</v>
      </c>
      <c r="S43" s="22"/>
      <c r="T43" s="12"/>
      <c r="U43" s="12"/>
      <c r="V43" s="12"/>
      <c r="W43" s="19"/>
      <c r="X43" s="146"/>
      <c r="Y43" s="146"/>
    </row>
    <row r="44" spans="1:25">
      <c r="A44" s="145">
        <v>18</v>
      </c>
      <c r="B44" s="134" t="s">
        <v>64</v>
      </c>
      <c r="C44" s="151" t="s">
        <v>74</v>
      </c>
      <c r="D44" s="151">
        <v>500</v>
      </c>
      <c r="E44" s="151" t="s">
        <v>29</v>
      </c>
      <c r="F44" s="15" t="s">
        <v>30</v>
      </c>
      <c r="G44" s="15" t="s">
        <v>30</v>
      </c>
      <c r="H44" s="15" t="s">
        <v>30</v>
      </c>
      <c r="I44" s="15" t="s">
        <v>30</v>
      </c>
      <c r="J44" s="48"/>
      <c r="K44" s="49"/>
      <c r="L44" s="48"/>
      <c r="M44" s="60"/>
      <c r="N44" s="76"/>
      <c r="O44" s="50">
        <f t="shared" ref="O44:O49" si="96">IF(RIGHT(S44)="T",(N44),0)</f>
        <v>0</v>
      </c>
      <c r="P44" s="50">
        <f t="shared" ref="P44:P49" si="97">IF(RIGHT(S44)="U",(N44),0)</f>
        <v>0</v>
      </c>
      <c r="Q44" s="50">
        <f t="shared" ref="Q44:Q49" si="98">IF(RIGHT(S44)="C",(N44),0)</f>
        <v>0</v>
      </c>
      <c r="R44" s="50">
        <f t="shared" ref="R44:R49" si="99">IF(RIGHT(S44)="D",(N44),0)</f>
        <v>0</v>
      </c>
      <c r="S44" s="24"/>
      <c r="T44" s="12"/>
      <c r="U44" s="12"/>
      <c r="V44" s="12"/>
      <c r="W44" s="61"/>
      <c r="X44" s="156" t="s">
        <v>18</v>
      </c>
      <c r="Y44" s="146">
        <v>100</v>
      </c>
    </row>
    <row r="45" spans="1:25" ht="14.25" thickBot="1">
      <c r="A45" s="144"/>
      <c r="B45" s="14" t="s">
        <v>13</v>
      </c>
      <c r="C45" s="144"/>
      <c r="D45" s="144"/>
      <c r="E45" s="144"/>
      <c r="F45" s="15"/>
      <c r="G45" s="15"/>
      <c r="H45" s="15"/>
      <c r="I45" s="15"/>
      <c r="J45" s="62"/>
      <c r="K45" s="63"/>
      <c r="L45" s="62"/>
      <c r="M45" s="63"/>
      <c r="N45" s="64"/>
      <c r="O45" s="98">
        <f t="shared" ref="O45:O49" si="100">SUM(O44:O44)</f>
        <v>0</v>
      </c>
      <c r="P45" s="98">
        <f t="shared" ref="P45:P49" si="101">SUM(P44:P44)</f>
        <v>0</v>
      </c>
      <c r="Q45" s="98">
        <f t="shared" ref="Q45:Q49" si="102">SUM(Q44:Q44)</f>
        <v>0</v>
      </c>
      <c r="R45" s="98">
        <f t="shared" ref="R45:R49" si="103">SUM(R44:R44)</f>
        <v>0</v>
      </c>
      <c r="S45" s="28"/>
      <c r="T45" s="12"/>
      <c r="U45" s="12"/>
      <c r="V45" s="12"/>
      <c r="W45" s="27"/>
      <c r="X45" s="150"/>
      <c r="Y45" s="146"/>
    </row>
    <row r="46" spans="1:25" ht="14.65" thickBot="1">
      <c r="A46" s="151">
        <v>19</v>
      </c>
      <c r="B46" s="134" t="s">
        <v>75</v>
      </c>
      <c r="C46" s="151" t="s">
        <v>79</v>
      </c>
      <c r="D46" s="122">
        <v>50</v>
      </c>
      <c r="E46" s="122" t="s">
        <v>29</v>
      </c>
      <c r="F46" s="15" t="s">
        <v>30</v>
      </c>
      <c r="G46" s="15" t="s">
        <v>30</v>
      </c>
      <c r="H46" s="15" t="s">
        <v>30</v>
      </c>
      <c r="I46" s="15" t="s">
        <v>30</v>
      </c>
      <c r="J46" s="201">
        <v>44422</v>
      </c>
      <c r="K46" s="195">
        <v>0.81388888888888899</v>
      </c>
      <c r="L46" s="202">
        <v>44440</v>
      </c>
      <c r="M46" s="195">
        <v>0</v>
      </c>
      <c r="N46" s="180">
        <f>IF(((L46+M46)-(J46+K46))*24&gt;0,((L46+M46)-(J46+K46))*24,"0")</f>
        <v>412.46666666673264</v>
      </c>
      <c r="O46" s="176">
        <f>IF(RIGHT(S46)="T",(N46),0)</f>
        <v>0</v>
      </c>
      <c r="P46" s="176">
        <f>IF(RIGHT(S46)="U",(N46),0)</f>
        <v>0</v>
      </c>
      <c r="Q46" s="176">
        <f>IF(RIGHT(S46)="C",(N46),0)</f>
        <v>0</v>
      </c>
      <c r="R46" s="176">
        <f>IF(RIGHT(S46)="D",(N46),0)</f>
        <v>412.46666666673264</v>
      </c>
      <c r="S46" s="177" t="s">
        <v>35</v>
      </c>
      <c r="T46" s="12"/>
      <c r="U46" s="12"/>
      <c r="V46" s="12"/>
      <c r="W46" s="177" t="s">
        <v>83</v>
      </c>
      <c r="X46" s="154" t="s">
        <v>18</v>
      </c>
      <c r="Y46" s="146">
        <v>100</v>
      </c>
    </row>
    <row r="47" spans="1:25">
      <c r="A47" s="144"/>
      <c r="B47" s="14" t="s">
        <v>13</v>
      </c>
      <c r="C47" s="144"/>
      <c r="D47" s="122"/>
      <c r="E47" s="122"/>
      <c r="F47" s="15"/>
      <c r="G47" s="15"/>
      <c r="H47" s="15"/>
      <c r="I47" s="15"/>
      <c r="J47" s="97"/>
      <c r="K47" s="81"/>
      <c r="L47" s="97"/>
      <c r="M47" s="81"/>
      <c r="N47" s="55"/>
      <c r="O47" s="98">
        <f t="shared" ref="O47:O49" si="104">SUM(O46:O46)</f>
        <v>0</v>
      </c>
      <c r="P47" s="98">
        <f t="shared" ref="P47:P49" si="105">SUM(P46:P46)</f>
        <v>0</v>
      </c>
      <c r="Q47" s="98">
        <f t="shared" ref="Q47:Q49" si="106">SUM(Q46:Q46)</f>
        <v>0</v>
      </c>
      <c r="R47" s="98">
        <f t="shared" ref="R47:R49" si="107">SUM(R46:R46)</f>
        <v>412.46666666673264</v>
      </c>
      <c r="S47" s="22"/>
      <c r="T47" s="12"/>
      <c r="U47" s="12"/>
      <c r="V47" s="12"/>
      <c r="W47" s="116"/>
      <c r="X47" s="150"/>
      <c r="Y47" s="146"/>
    </row>
    <row r="48" spans="1:25">
      <c r="A48" s="146">
        <v>20</v>
      </c>
      <c r="B48" s="14" t="s">
        <v>76</v>
      </c>
      <c r="C48" s="146" t="s">
        <v>80</v>
      </c>
      <c r="D48" s="146">
        <v>50</v>
      </c>
      <c r="E48" s="146" t="s">
        <v>29</v>
      </c>
      <c r="F48" s="15" t="s">
        <v>30</v>
      </c>
      <c r="G48" s="15" t="s">
        <v>30</v>
      </c>
      <c r="H48" s="15" t="s">
        <v>30</v>
      </c>
      <c r="I48" s="15" t="s">
        <v>30</v>
      </c>
      <c r="J48" s="16"/>
      <c r="K48" s="17"/>
      <c r="L48" s="16"/>
      <c r="M48" s="17"/>
      <c r="N48" s="20"/>
      <c r="O48" s="50">
        <f t="shared" ref="O48:O49" si="108">IF(RIGHT(S48)="T",(N48),0)</f>
        <v>0</v>
      </c>
      <c r="P48" s="50">
        <f t="shared" ref="P48:P49" si="109">IF(RIGHT(S48)="U",(N48),0)</f>
        <v>0</v>
      </c>
      <c r="Q48" s="50">
        <f t="shared" ref="Q48:Q49" si="110">IF(RIGHT(S48)="C",(N48),0)</f>
        <v>0</v>
      </c>
      <c r="R48" s="50">
        <f t="shared" ref="R48:R49" si="111">IF(RIGHT(S48)="D",(N48),0)</f>
        <v>0</v>
      </c>
      <c r="S48" s="22"/>
      <c r="T48" s="12"/>
      <c r="U48" s="12"/>
      <c r="V48" s="12"/>
      <c r="W48" s="19"/>
      <c r="X48" s="146" t="s">
        <v>18</v>
      </c>
      <c r="Y48" s="146">
        <v>100</v>
      </c>
    </row>
    <row r="49" spans="1:25" ht="14.25" thickBot="1">
      <c r="A49" s="146"/>
      <c r="B49" s="14" t="s">
        <v>13</v>
      </c>
      <c r="C49" s="146"/>
      <c r="D49" s="146"/>
      <c r="E49" s="146"/>
      <c r="F49" s="15"/>
      <c r="G49" s="15"/>
      <c r="H49" s="15"/>
      <c r="I49" s="15"/>
      <c r="J49" s="16"/>
      <c r="K49" s="17"/>
      <c r="L49" s="16"/>
      <c r="M49" s="17"/>
      <c r="N49" s="18"/>
      <c r="O49" s="98">
        <f t="shared" ref="O49:R49" si="112">SUM(O48:O48)</f>
        <v>0</v>
      </c>
      <c r="P49" s="98">
        <f t="shared" si="112"/>
        <v>0</v>
      </c>
      <c r="Q49" s="98">
        <f t="shared" si="112"/>
        <v>0</v>
      </c>
      <c r="R49" s="98">
        <f t="shared" si="112"/>
        <v>0</v>
      </c>
      <c r="S49" s="14"/>
      <c r="T49" s="12"/>
      <c r="U49" s="12"/>
      <c r="V49" s="12"/>
      <c r="W49" s="19"/>
      <c r="X49" s="146"/>
      <c r="Y49" s="146"/>
    </row>
    <row r="50" spans="1:25" ht="14.65" thickBot="1">
      <c r="A50" s="146">
        <v>21</v>
      </c>
      <c r="B50" s="157" t="s">
        <v>77</v>
      </c>
      <c r="C50" s="151" t="s">
        <v>81</v>
      </c>
      <c r="D50" s="151">
        <v>50</v>
      </c>
      <c r="E50" s="151" t="s">
        <v>29</v>
      </c>
      <c r="F50" s="15" t="s">
        <v>30</v>
      </c>
      <c r="G50" s="15" t="s">
        <v>30</v>
      </c>
      <c r="H50" s="15" t="s">
        <v>30</v>
      </c>
      <c r="I50" s="15" t="s">
        <v>30</v>
      </c>
      <c r="J50" s="196">
        <v>44414</v>
      </c>
      <c r="K50" s="197">
        <v>0.94374999999999998</v>
      </c>
      <c r="L50" s="196">
        <v>44415</v>
      </c>
      <c r="M50" s="197">
        <v>0.27083333333333331</v>
      </c>
      <c r="N50" s="180">
        <f t="shared" ref="N50:N51" si="113">IF(((L50+M50)-(J50+K50))*24&gt;0,((L50+M50)-(J50+K50))*24,"0")</f>
        <v>7.8500000000931323</v>
      </c>
      <c r="O50" s="176">
        <f t="shared" ref="O50:O51" si="114">IF(RIGHT(S50)="T",(N50),0)</f>
        <v>0</v>
      </c>
      <c r="P50" s="176">
        <f t="shared" ref="P50:P51" si="115">IF(RIGHT(S50)="U",(N50),0)</f>
        <v>0</v>
      </c>
      <c r="Q50" s="176">
        <f t="shared" ref="Q50:Q51" si="116">IF(RIGHT(S50)="C",(N50),0)</f>
        <v>0</v>
      </c>
      <c r="R50" s="176">
        <f t="shared" ref="R50:R51" si="117">IF(RIGHT(S50)="D",(N50),0)</f>
        <v>7.8500000000931323</v>
      </c>
      <c r="S50" s="177" t="s">
        <v>35</v>
      </c>
      <c r="T50" s="12"/>
      <c r="U50" s="12"/>
      <c r="V50" s="12"/>
      <c r="W50" s="177" t="s">
        <v>83</v>
      </c>
      <c r="X50" s="146" t="s">
        <v>18</v>
      </c>
      <c r="Y50" s="146">
        <v>100</v>
      </c>
    </row>
    <row r="51" spans="1:25" ht="14.65" thickBot="1">
      <c r="A51" s="155"/>
      <c r="B51" s="152"/>
      <c r="C51" s="148"/>
      <c r="D51" s="148"/>
      <c r="E51" s="148"/>
      <c r="F51" s="117"/>
      <c r="G51" s="117"/>
      <c r="H51" s="117"/>
      <c r="I51" s="117"/>
      <c r="J51" s="198">
        <v>44432</v>
      </c>
      <c r="K51" s="197">
        <v>0.87638888888888899</v>
      </c>
      <c r="L51" s="199">
        <v>44433</v>
      </c>
      <c r="M51" s="200">
        <v>0.24166666666666667</v>
      </c>
      <c r="N51" s="189">
        <f t="shared" si="113"/>
        <v>8.7666666667792015</v>
      </c>
      <c r="O51" s="176">
        <f t="shared" si="114"/>
        <v>0</v>
      </c>
      <c r="P51" s="176">
        <f t="shared" si="115"/>
        <v>0</v>
      </c>
      <c r="Q51" s="176">
        <f t="shared" si="116"/>
        <v>0</v>
      </c>
      <c r="R51" s="187">
        <f t="shared" si="117"/>
        <v>8.7666666667792015</v>
      </c>
      <c r="S51" s="177" t="s">
        <v>35</v>
      </c>
      <c r="T51" s="12"/>
      <c r="U51" s="12"/>
      <c r="V51" s="12"/>
      <c r="W51" s="177" t="s">
        <v>83</v>
      </c>
      <c r="X51" s="155"/>
      <c r="Y51" s="155"/>
    </row>
    <row r="52" spans="1:25" ht="14.25" thickBot="1">
      <c r="A52" s="146"/>
      <c r="B52" s="14" t="s">
        <v>13</v>
      </c>
      <c r="C52" s="144"/>
      <c r="D52" s="144"/>
      <c r="E52" s="144"/>
      <c r="F52" s="15"/>
      <c r="G52" s="15"/>
      <c r="H52" s="15"/>
      <c r="I52" s="15"/>
      <c r="J52" s="97"/>
      <c r="K52" s="81"/>
      <c r="L52" s="97"/>
      <c r="M52" s="81"/>
      <c r="N52" s="188"/>
      <c r="O52" s="98">
        <f>SUM(O50:O51)</f>
        <v>0</v>
      </c>
      <c r="P52" s="98">
        <f>SUM(P50:P51)</f>
        <v>0</v>
      </c>
      <c r="Q52" s="98">
        <f>SUM(Q50:Q51)</f>
        <v>0</v>
      </c>
      <c r="R52" s="98">
        <f>SUM(R50:R51)</f>
        <v>16.616666666872334</v>
      </c>
      <c r="S52" s="22"/>
      <c r="T52" s="12"/>
      <c r="U52" s="12"/>
      <c r="V52" s="12"/>
      <c r="W52" s="116"/>
      <c r="X52" s="146"/>
      <c r="Y52" s="146"/>
    </row>
    <row r="53" spans="1:25" ht="14.65" thickBot="1">
      <c r="A53" s="146">
        <v>22</v>
      </c>
      <c r="B53" s="142" t="s">
        <v>78</v>
      </c>
      <c r="C53" s="146" t="s">
        <v>82</v>
      </c>
      <c r="D53" s="146">
        <v>63</v>
      </c>
      <c r="E53" s="146" t="s">
        <v>29</v>
      </c>
      <c r="F53" s="15" t="s">
        <v>30</v>
      </c>
      <c r="G53" s="15" t="s">
        <v>30</v>
      </c>
      <c r="H53" s="15" t="s">
        <v>30</v>
      </c>
      <c r="I53" s="15" t="s">
        <v>30</v>
      </c>
      <c r="J53" s="173"/>
      <c r="K53" s="174"/>
      <c r="L53" s="175"/>
      <c r="M53" s="174"/>
      <c r="N53" s="189"/>
      <c r="O53" s="50">
        <f t="shared" ref="O53" si="118">IF(RIGHT(S53)="T",(N53),0)</f>
        <v>0</v>
      </c>
      <c r="P53" s="50">
        <f t="shared" ref="P53" si="119">IF(RIGHT(S53)="U",(N53),0)</f>
        <v>0</v>
      </c>
      <c r="Q53" s="50">
        <f t="shared" ref="Q53" si="120">IF(RIGHT(S53)="C",(N53),0)</f>
        <v>0</v>
      </c>
      <c r="R53" s="50">
        <f t="shared" ref="R53" si="121">IF(RIGHT(S53)="D",(N53),0)</f>
        <v>0</v>
      </c>
      <c r="S53" s="177"/>
      <c r="T53" s="12"/>
      <c r="U53" s="12"/>
      <c r="V53" s="12"/>
      <c r="W53" s="177"/>
      <c r="X53" s="146" t="s">
        <v>18</v>
      </c>
      <c r="Y53" s="146">
        <v>100</v>
      </c>
    </row>
    <row r="54" spans="1:25">
      <c r="A54" s="146"/>
      <c r="B54" s="14" t="s">
        <v>13</v>
      </c>
      <c r="C54" s="146"/>
      <c r="D54" s="146"/>
      <c r="E54" s="146"/>
      <c r="F54" s="15"/>
      <c r="G54" s="15"/>
      <c r="H54" s="15"/>
      <c r="I54" s="15"/>
      <c r="J54" s="16"/>
      <c r="K54" s="17"/>
      <c r="L54" s="16"/>
      <c r="M54" s="17"/>
      <c r="N54" s="18"/>
      <c r="O54" s="98">
        <f>SUM(O52:O53)</f>
        <v>0</v>
      </c>
      <c r="P54" s="98">
        <f>SUM(P52:P53)</f>
        <v>0</v>
      </c>
      <c r="Q54" s="98">
        <f>SUM(Q52:Q53)</f>
        <v>0</v>
      </c>
      <c r="R54" s="98">
        <f>SUM(R53:R53)</f>
        <v>0</v>
      </c>
      <c r="S54" s="14"/>
      <c r="T54" s="12"/>
      <c r="U54" s="12"/>
      <c r="V54" s="12"/>
      <c r="W54" s="19"/>
      <c r="X54" s="146"/>
      <c r="Y54" s="146"/>
    </row>
    <row r="55" spans="1:25" ht="14.25">
      <c r="W55"/>
      <c r="X55"/>
    </row>
    <row r="56" spans="1:25" ht="14.25">
      <c r="W56"/>
      <c r="X56"/>
    </row>
    <row r="57" spans="1:25" ht="14.25">
      <c r="W57"/>
      <c r="X57"/>
    </row>
    <row r="58" spans="1:25" ht="14.25">
      <c r="W58"/>
      <c r="X58"/>
    </row>
    <row r="59" spans="1:25" ht="14.25">
      <c r="W59"/>
      <c r="X59"/>
    </row>
    <row r="60" spans="1:25" ht="14.25">
      <c r="W60"/>
      <c r="X60"/>
    </row>
    <row r="61" spans="1:25" ht="14.25">
      <c r="W61"/>
      <c r="X61"/>
    </row>
    <row r="62" spans="1:25" ht="14.25">
      <c r="W62"/>
      <c r="X62"/>
    </row>
    <row r="63" spans="1:25" ht="14.25">
      <c r="W63"/>
      <c r="X63"/>
    </row>
    <row r="64" spans="1:25" ht="14.25">
      <c r="W64"/>
      <c r="X64"/>
    </row>
    <row r="65" spans="3:24" ht="14.25">
      <c r="W65"/>
      <c r="X65"/>
    </row>
    <row r="66" spans="3:24" ht="14.25">
      <c r="C66" s="10"/>
      <c r="W66"/>
      <c r="X66"/>
    </row>
    <row r="67" spans="3:24" ht="14.25">
      <c r="C67" s="10"/>
      <c r="W67"/>
      <c r="X67"/>
    </row>
    <row r="68" spans="3:24" ht="14.25">
      <c r="C68" s="10"/>
      <c r="W68"/>
      <c r="X68"/>
    </row>
    <row r="69" spans="3:24" ht="14.25">
      <c r="C69" s="10"/>
      <c r="W69"/>
      <c r="X69"/>
    </row>
    <row r="70" spans="3:24" ht="14.25">
      <c r="C70" s="10"/>
      <c r="W70"/>
      <c r="X70"/>
    </row>
    <row r="71" spans="3:24" ht="14.25">
      <c r="C71" s="10"/>
      <c r="W71"/>
      <c r="X71"/>
    </row>
    <row r="72" spans="3:24" ht="14.25">
      <c r="C72" s="10"/>
      <c r="W72"/>
      <c r="X72"/>
    </row>
    <row r="73" spans="3:24" ht="14.25">
      <c r="C73" s="10"/>
      <c r="W73"/>
      <c r="X73"/>
    </row>
    <row r="74" spans="3:24" ht="14.25">
      <c r="C74" s="10"/>
      <c r="W74"/>
      <c r="X74"/>
    </row>
    <row r="75" spans="3:24" ht="14.25">
      <c r="C75" s="10"/>
      <c r="W75"/>
      <c r="X75"/>
    </row>
    <row r="76" spans="3:24" ht="14.25">
      <c r="C76" s="10"/>
      <c r="W76"/>
      <c r="X76"/>
    </row>
    <row r="77" spans="3:24" ht="14.25">
      <c r="C77" s="10"/>
      <c r="W77"/>
      <c r="X77"/>
    </row>
    <row r="78" spans="3:24" ht="14.25">
      <c r="C78" s="10"/>
      <c r="W78"/>
      <c r="X78"/>
    </row>
    <row r="79" spans="3:24" ht="14.25">
      <c r="C79" s="10"/>
      <c r="W79"/>
      <c r="X79"/>
    </row>
    <row r="80" spans="3:24" ht="14.25">
      <c r="C80" s="10"/>
      <c r="W80"/>
      <c r="X80"/>
    </row>
    <row r="81" spans="3:24" ht="14.25">
      <c r="C81" s="10"/>
      <c r="W81"/>
      <c r="X81"/>
    </row>
    <row r="82" spans="3:24" ht="14.25">
      <c r="C82" s="10"/>
      <c r="W82"/>
      <c r="X82"/>
    </row>
    <row r="83" spans="3:24" ht="14.25">
      <c r="C83" s="10"/>
      <c r="W83"/>
      <c r="X83"/>
    </row>
    <row r="84" spans="3:24" ht="14.25">
      <c r="C84" s="10"/>
      <c r="W84"/>
      <c r="X84"/>
    </row>
    <row r="85" spans="3:24" ht="14.25">
      <c r="C85" s="10"/>
      <c r="W85"/>
      <c r="X85"/>
    </row>
    <row r="86" spans="3:24" ht="14.25">
      <c r="C86" s="10"/>
      <c r="W86"/>
      <c r="X86"/>
    </row>
    <row r="87" spans="3:24" ht="14.25">
      <c r="C87" s="10"/>
      <c r="W87"/>
      <c r="X87"/>
    </row>
    <row r="88" spans="3:24" ht="14.25">
      <c r="C88" s="10"/>
      <c r="W88"/>
      <c r="X88"/>
    </row>
    <row r="89" spans="3:24" ht="14.25">
      <c r="C89" s="10"/>
      <c r="W89"/>
      <c r="X89"/>
    </row>
    <row r="90" spans="3:24" ht="14.25">
      <c r="C90" s="10"/>
      <c r="W90"/>
      <c r="X90"/>
    </row>
    <row r="91" spans="3:24" ht="14.25">
      <c r="C91" s="10"/>
      <c r="W91"/>
      <c r="X91"/>
    </row>
    <row r="92" spans="3:24" ht="14.25">
      <c r="C92" s="10"/>
      <c r="W92"/>
      <c r="X92"/>
    </row>
    <row r="93" spans="3:24" ht="14.25">
      <c r="C93" s="10"/>
      <c r="W93"/>
      <c r="X93"/>
    </row>
    <row r="94" spans="3:24" ht="14.25">
      <c r="C94" s="10"/>
      <c r="W94"/>
      <c r="X94"/>
    </row>
    <row r="95" spans="3:24" ht="14.25">
      <c r="C95" s="10"/>
      <c r="W95"/>
      <c r="X95"/>
    </row>
    <row r="96" spans="3:24" ht="14.25">
      <c r="C96" s="10"/>
      <c r="W96"/>
      <c r="X96"/>
    </row>
    <row r="97" spans="3:24" ht="14.25">
      <c r="C97" s="10"/>
      <c r="W97"/>
      <c r="X97"/>
    </row>
    <row r="98" spans="3:24" ht="14.25">
      <c r="C98" s="10"/>
      <c r="W98"/>
      <c r="X98"/>
    </row>
    <row r="99" spans="3:24" ht="14.25">
      <c r="C99" s="10"/>
      <c r="W99"/>
      <c r="X99"/>
    </row>
    <row r="100" spans="3:24" ht="14.25">
      <c r="C100" s="10"/>
      <c r="W100"/>
      <c r="X100"/>
    </row>
    <row r="101" spans="3:24" ht="14.25">
      <c r="C101" s="10"/>
      <c r="W101"/>
      <c r="X101"/>
    </row>
    <row r="102" spans="3:24" ht="14.25">
      <c r="C102" s="10"/>
      <c r="W102"/>
      <c r="X102"/>
    </row>
    <row r="103" spans="3:24" ht="14.25">
      <c r="C103" s="10"/>
      <c r="W103"/>
      <c r="X103"/>
    </row>
    <row r="104" spans="3:24" ht="14.25">
      <c r="C104" s="10"/>
      <c r="W104"/>
      <c r="X104"/>
    </row>
    <row r="105" spans="3:24" ht="14.25">
      <c r="C105" s="10"/>
      <c r="W105"/>
      <c r="X105"/>
    </row>
    <row r="106" spans="3:24" ht="14.25">
      <c r="C106" s="10"/>
      <c r="W106"/>
      <c r="X106"/>
    </row>
    <row r="107" spans="3:24" ht="14.25">
      <c r="C107" s="10"/>
      <c r="W107"/>
      <c r="X107"/>
    </row>
    <row r="108" spans="3:24" ht="14.25">
      <c r="C108" s="10"/>
      <c r="W108"/>
      <c r="X108"/>
    </row>
    <row r="109" spans="3:24" ht="14.25">
      <c r="C109" s="10"/>
      <c r="W109"/>
      <c r="X109"/>
    </row>
    <row r="110" spans="3:24" ht="14.25">
      <c r="C110" s="10"/>
      <c r="W110"/>
      <c r="X110"/>
    </row>
    <row r="111" spans="3:24" ht="14.25">
      <c r="C111" s="10"/>
      <c r="W111"/>
      <c r="X111"/>
    </row>
    <row r="112" spans="3:24" ht="14.25">
      <c r="C112" s="10"/>
      <c r="W112"/>
      <c r="X112"/>
    </row>
    <row r="113" spans="3:24" ht="14.25">
      <c r="C113" s="10"/>
      <c r="W113"/>
      <c r="X113"/>
    </row>
    <row r="114" spans="3:24" ht="14.25">
      <c r="C114" s="10"/>
      <c r="W114"/>
      <c r="X114"/>
    </row>
    <row r="115" spans="3:24" ht="14.25">
      <c r="C115" s="10"/>
      <c r="W115"/>
      <c r="X115"/>
    </row>
    <row r="116" spans="3:24" ht="14.25">
      <c r="C116" s="10"/>
      <c r="W116"/>
      <c r="X116"/>
    </row>
    <row r="117" spans="3:24" ht="14.25">
      <c r="C117" s="10"/>
      <c r="W117"/>
      <c r="X117"/>
    </row>
    <row r="118" spans="3:24" ht="14.25">
      <c r="C118" s="10"/>
      <c r="W118"/>
      <c r="X118"/>
    </row>
    <row r="119" spans="3:24" ht="14.25">
      <c r="C119" s="10"/>
      <c r="W119"/>
      <c r="X119"/>
    </row>
    <row r="120" spans="3:24" ht="14.25">
      <c r="C120" s="10"/>
      <c r="W120"/>
      <c r="X120"/>
    </row>
    <row r="121" spans="3:24" ht="14.25">
      <c r="C121" s="10"/>
      <c r="W121"/>
      <c r="X121"/>
    </row>
    <row r="122" spans="3:24" ht="14.25">
      <c r="C122" s="10"/>
      <c r="W122"/>
      <c r="X122"/>
    </row>
    <row r="123" spans="3:24" ht="14.25">
      <c r="C123" s="10"/>
      <c r="W123"/>
      <c r="X123"/>
    </row>
    <row r="124" spans="3:24" ht="14.25">
      <c r="C124" s="10"/>
      <c r="W124"/>
      <c r="X124"/>
    </row>
    <row r="125" spans="3:24" ht="14.25">
      <c r="C125" s="10"/>
      <c r="W125"/>
      <c r="X125"/>
    </row>
    <row r="126" spans="3:24" ht="14.25">
      <c r="C126" s="10"/>
      <c r="W126"/>
      <c r="X126"/>
    </row>
    <row r="127" spans="3:24" ht="14.25">
      <c r="C127" s="10"/>
      <c r="W127"/>
      <c r="X127"/>
    </row>
    <row r="128" spans="3:24" ht="14.25">
      <c r="C128" s="10"/>
      <c r="W128"/>
      <c r="X128"/>
    </row>
    <row r="129" spans="3:24" ht="14.25">
      <c r="C129" s="10"/>
      <c r="W129"/>
      <c r="X129"/>
    </row>
    <row r="130" spans="3:24" ht="14.25">
      <c r="C130" s="10"/>
      <c r="W130"/>
      <c r="X130"/>
    </row>
    <row r="131" spans="3:24" ht="14.25">
      <c r="C131" s="10"/>
      <c r="W131"/>
      <c r="X131"/>
    </row>
    <row r="132" spans="3:24" ht="14.25">
      <c r="C132" s="10"/>
      <c r="W132"/>
      <c r="X132"/>
    </row>
    <row r="133" spans="3:24" ht="14.25">
      <c r="C133" s="10"/>
      <c r="W133"/>
      <c r="X133"/>
    </row>
    <row r="134" spans="3:24" ht="14.25">
      <c r="C134" s="10"/>
      <c r="W134"/>
      <c r="X134"/>
    </row>
    <row r="135" spans="3:24" ht="14.25">
      <c r="C135" s="10"/>
      <c r="W135"/>
      <c r="X135"/>
    </row>
    <row r="136" spans="3:24" ht="14.25">
      <c r="C136" s="10"/>
      <c r="W136"/>
      <c r="X136"/>
    </row>
    <row r="137" spans="3:24" ht="14.25">
      <c r="C137" s="10"/>
      <c r="W137"/>
      <c r="X137"/>
    </row>
    <row r="138" spans="3:24" ht="14.25">
      <c r="C138" s="10"/>
      <c r="W138"/>
      <c r="X138"/>
    </row>
    <row r="139" spans="3:24" ht="14.25">
      <c r="C139" s="10"/>
      <c r="W139"/>
      <c r="X139"/>
    </row>
    <row r="140" spans="3:24" ht="14.25">
      <c r="C140" s="10"/>
      <c r="W140"/>
      <c r="X140"/>
    </row>
    <row r="141" spans="3:24" ht="14.25">
      <c r="C141" s="10"/>
      <c r="W141"/>
      <c r="X141"/>
    </row>
    <row r="142" spans="3:24" ht="14.25">
      <c r="C142" s="10"/>
      <c r="W142"/>
      <c r="X142"/>
    </row>
    <row r="143" spans="3:24" ht="14.25">
      <c r="C143" s="10"/>
      <c r="W143"/>
      <c r="X143"/>
    </row>
    <row r="144" spans="3:24" ht="14.25">
      <c r="C144" s="10"/>
      <c r="W144"/>
      <c r="X144"/>
    </row>
    <row r="145" spans="3:24" ht="14.25">
      <c r="C145" s="10"/>
      <c r="W145"/>
      <c r="X145"/>
    </row>
    <row r="146" spans="3:24" ht="14.25">
      <c r="C146" s="10"/>
      <c r="W146"/>
      <c r="X146"/>
    </row>
    <row r="147" spans="3:24" ht="14.25">
      <c r="C147" s="10"/>
      <c r="W147"/>
      <c r="X147"/>
    </row>
    <row r="148" spans="3:24" ht="14.25">
      <c r="C148" s="10"/>
      <c r="W148"/>
      <c r="X148"/>
    </row>
    <row r="149" spans="3:24" ht="14.25">
      <c r="C149" s="10"/>
      <c r="W149"/>
      <c r="X149"/>
    </row>
    <row r="150" spans="3:24" ht="14.25">
      <c r="C150" s="10"/>
      <c r="W150"/>
      <c r="X150"/>
    </row>
    <row r="151" spans="3:24" ht="14.25">
      <c r="C151" s="10"/>
      <c r="W151"/>
      <c r="X151"/>
    </row>
    <row r="152" spans="3:24" ht="14.25">
      <c r="C152" s="10"/>
      <c r="W152"/>
      <c r="X152"/>
    </row>
    <row r="153" spans="3:24" ht="14.25">
      <c r="C153" s="10"/>
      <c r="W153"/>
      <c r="X153"/>
    </row>
    <row r="154" spans="3:24" ht="14.25">
      <c r="C154" s="10"/>
      <c r="W154"/>
      <c r="X154"/>
    </row>
    <row r="155" spans="3:24" ht="14.25">
      <c r="C155" s="10"/>
      <c r="W155"/>
      <c r="X155"/>
    </row>
    <row r="156" spans="3:24" ht="14.25">
      <c r="C156" s="10"/>
      <c r="W156"/>
      <c r="X156"/>
    </row>
    <row r="157" spans="3:24" ht="14.25">
      <c r="C157" s="10"/>
      <c r="W157"/>
      <c r="X157"/>
    </row>
    <row r="158" spans="3:24" ht="14.25">
      <c r="C158" s="10"/>
      <c r="W158"/>
      <c r="X158"/>
    </row>
    <row r="159" spans="3:24" ht="14.25">
      <c r="C159" s="10"/>
      <c r="W159"/>
      <c r="X159"/>
    </row>
    <row r="160" spans="3:24" ht="14.25">
      <c r="C160" s="10"/>
      <c r="W160"/>
      <c r="X160"/>
    </row>
    <row r="161" spans="3:24" ht="14.25">
      <c r="C161" s="10"/>
      <c r="W161"/>
      <c r="X161"/>
    </row>
    <row r="162" spans="3:24" ht="14.25">
      <c r="C162" s="10"/>
      <c r="W162"/>
      <c r="X162"/>
    </row>
    <row r="163" spans="3:24" ht="14.25">
      <c r="C163" s="10"/>
      <c r="W163"/>
      <c r="X163"/>
    </row>
    <row r="164" spans="3:24" ht="14.25">
      <c r="C164" s="10"/>
      <c r="W164"/>
      <c r="X164"/>
    </row>
    <row r="165" spans="3:24" ht="14.25">
      <c r="C165" s="10"/>
      <c r="W165"/>
      <c r="X165"/>
    </row>
    <row r="166" spans="3:24" ht="14.25">
      <c r="C166" s="10"/>
      <c r="W166"/>
      <c r="X166"/>
    </row>
    <row r="167" spans="3:24" ht="14.25">
      <c r="C167" s="10"/>
      <c r="W167"/>
      <c r="X167"/>
    </row>
    <row r="168" spans="3:24" ht="14.25">
      <c r="C168" s="10"/>
      <c r="W168"/>
      <c r="X168"/>
    </row>
    <row r="169" spans="3:24" ht="14.25">
      <c r="C169" s="10"/>
      <c r="W169"/>
      <c r="X169"/>
    </row>
    <row r="170" spans="3:24" ht="14.25">
      <c r="C170" s="10"/>
      <c r="W170"/>
      <c r="X170"/>
    </row>
    <row r="171" spans="3:24" ht="14.25">
      <c r="C171" s="10"/>
      <c r="W171"/>
      <c r="X171"/>
    </row>
    <row r="172" spans="3:24" ht="14.25">
      <c r="C172" s="10"/>
      <c r="W172"/>
      <c r="X172"/>
    </row>
    <row r="173" spans="3:24" ht="14.25">
      <c r="C173" s="10"/>
      <c r="W173"/>
      <c r="X173"/>
    </row>
    <row r="174" spans="3:24" ht="14.25">
      <c r="C174" s="10"/>
      <c r="W174"/>
      <c r="X174"/>
    </row>
    <row r="175" spans="3:24" ht="14.25">
      <c r="C175" s="10"/>
      <c r="W175"/>
      <c r="X175"/>
    </row>
    <row r="176" spans="3:24" ht="14.25">
      <c r="C176" s="10"/>
      <c r="W176"/>
      <c r="X176"/>
    </row>
    <row r="177" spans="3:24" ht="14.25">
      <c r="C177" s="10"/>
      <c r="W177"/>
      <c r="X177"/>
    </row>
    <row r="178" spans="3:24" ht="14.25">
      <c r="C178" s="10"/>
      <c r="W178"/>
      <c r="X178"/>
    </row>
    <row r="179" spans="3:24" ht="14.25">
      <c r="C179" s="10"/>
      <c r="W179"/>
      <c r="X179"/>
    </row>
    <row r="180" spans="3:24" ht="14.25">
      <c r="C180" s="10"/>
      <c r="W180"/>
      <c r="X180"/>
    </row>
    <row r="181" spans="3:24" ht="14.25">
      <c r="C181" s="10"/>
      <c r="W181"/>
      <c r="X181"/>
    </row>
    <row r="182" spans="3:24" ht="14.25">
      <c r="C182" s="10"/>
      <c r="W182"/>
      <c r="X182"/>
    </row>
    <row r="183" spans="3:24" ht="14.25">
      <c r="C183" s="10"/>
      <c r="W183"/>
      <c r="X183"/>
    </row>
    <row r="184" spans="3:24" ht="14.25">
      <c r="C184" s="10"/>
      <c r="W184"/>
      <c r="X184"/>
    </row>
    <row r="185" spans="3:24" ht="14.25">
      <c r="C185" s="10"/>
      <c r="W185"/>
      <c r="X185"/>
    </row>
    <row r="186" spans="3:24" ht="14.25">
      <c r="C186" s="10"/>
      <c r="W186"/>
      <c r="X186"/>
    </row>
    <row r="187" spans="3:24" ht="14.25">
      <c r="C187" s="10"/>
      <c r="W187"/>
      <c r="X187"/>
    </row>
    <row r="188" spans="3:24" ht="14.25">
      <c r="C188" s="10"/>
      <c r="W188"/>
      <c r="X188"/>
    </row>
    <row r="189" spans="3:24" ht="14.25">
      <c r="C189" s="10"/>
      <c r="W189"/>
      <c r="X189"/>
    </row>
    <row r="190" spans="3:24" ht="14.25">
      <c r="C190" s="10"/>
      <c r="W190"/>
      <c r="X190"/>
    </row>
    <row r="191" spans="3:24" ht="14.25">
      <c r="C191" s="10"/>
      <c r="W191"/>
      <c r="X191"/>
    </row>
    <row r="192" spans="3:24" ht="14.25">
      <c r="C192" s="10"/>
      <c r="W192"/>
      <c r="X192"/>
    </row>
    <row r="193" spans="3:24" ht="14.25">
      <c r="C193" s="10"/>
      <c r="W193"/>
      <c r="X193"/>
    </row>
    <row r="194" spans="3:24" ht="14.25">
      <c r="C194" s="10"/>
      <c r="W194"/>
      <c r="X194"/>
    </row>
    <row r="195" spans="3:24" ht="14.25">
      <c r="C195" s="10"/>
      <c r="W195"/>
      <c r="X195"/>
    </row>
    <row r="196" spans="3:24" ht="14.25">
      <c r="C196" s="10"/>
      <c r="W196"/>
      <c r="X196"/>
    </row>
    <row r="197" spans="3:24" ht="14.25">
      <c r="C197" s="10"/>
      <c r="W197"/>
      <c r="X197"/>
    </row>
    <row r="198" spans="3:24" ht="14.25">
      <c r="C198" s="10"/>
      <c r="W198"/>
      <c r="X198"/>
    </row>
    <row r="199" spans="3:24" ht="14.25">
      <c r="C199" s="10"/>
      <c r="W199"/>
      <c r="X199"/>
    </row>
    <row r="200" spans="3:24" ht="14.25">
      <c r="C200" s="10"/>
      <c r="W200"/>
      <c r="X200"/>
    </row>
    <row r="201" spans="3:24" ht="14.25">
      <c r="C201" s="10"/>
      <c r="W201"/>
      <c r="X201"/>
    </row>
    <row r="202" spans="3:24" ht="14.25">
      <c r="C202" s="10"/>
      <c r="W202"/>
      <c r="X202"/>
    </row>
    <row r="203" spans="3:24" ht="14.25">
      <c r="C203" s="10"/>
      <c r="W203"/>
      <c r="X203"/>
    </row>
    <row r="204" spans="3:24" ht="14.25">
      <c r="C204" s="10"/>
      <c r="W204"/>
      <c r="X204"/>
    </row>
    <row r="205" spans="3:24" ht="14.25">
      <c r="C205" s="10"/>
      <c r="W205"/>
      <c r="X205"/>
    </row>
    <row r="206" spans="3:24" ht="14.25">
      <c r="C206" s="10"/>
      <c r="W206"/>
      <c r="X206"/>
    </row>
    <row r="207" spans="3:24" ht="14.25">
      <c r="C207" s="10"/>
      <c r="W207"/>
      <c r="X207"/>
    </row>
    <row r="208" spans="3:24" ht="14.25">
      <c r="C208" s="10"/>
      <c r="W208"/>
      <c r="X208"/>
    </row>
    <row r="209" spans="3:24" ht="14.25">
      <c r="C209" s="10"/>
      <c r="W209"/>
      <c r="X209"/>
    </row>
    <row r="210" spans="3:24" ht="14.25">
      <c r="C210" s="10"/>
      <c r="W210"/>
      <c r="X210"/>
    </row>
    <row r="211" spans="3:24" ht="14.25">
      <c r="C211" s="10"/>
      <c r="W211"/>
      <c r="X211"/>
    </row>
    <row r="212" spans="3:24" ht="14.25">
      <c r="C212" s="10"/>
      <c r="W212"/>
      <c r="X212"/>
    </row>
    <row r="213" spans="3:24" ht="14.25">
      <c r="C213" s="10"/>
      <c r="W213"/>
      <c r="X213"/>
    </row>
    <row r="214" spans="3:24" ht="14.25">
      <c r="C214" s="10"/>
      <c r="W214"/>
      <c r="X214"/>
    </row>
    <row r="215" spans="3:24" ht="14.25">
      <c r="C215" s="10"/>
      <c r="W215"/>
      <c r="X215"/>
    </row>
    <row r="216" spans="3:24" ht="14.25">
      <c r="C216" s="10"/>
      <c r="W216"/>
      <c r="X216"/>
    </row>
    <row r="217" spans="3:24" ht="14.25">
      <c r="C217" s="10"/>
      <c r="W217"/>
      <c r="X217"/>
    </row>
    <row r="218" spans="3:24" ht="14.25">
      <c r="C218" s="10"/>
      <c r="W218"/>
      <c r="X218"/>
    </row>
    <row r="219" spans="3:24" ht="14.25">
      <c r="C219" s="10"/>
      <c r="W219"/>
      <c r="X219"/>
    </row>
    <row r="220" spans="3:24" ht="14.25">
      <c r="C220" s="10"/>
      <c r="W220"/>
      <c r="X220"/>
    </row>
    <row r="221" spans="3:24" ht="14.25">
      <c r="C221" s="10"/>
      <c r="W221"/>
      <c r="X221"/>
    </row>
    <row r="222" spans="3:24" ht="14.25">
      <c r="C222" s="10"/>
      <c r="W222"/>
      <c r="X222"/>
    </row>
    <row r="223" spans="3:24" ht="14.25">
      <c r="C223" s="10"/>
      <c r="W223"/>
      <c r="X223"/>
    </row>
    <row r="224" spans="3:24" ht="14.25">
      <c r="C224" s="10"/>
      <c r="W224"/>
      <c r="X224"/>
    </row>
    <row r="225" spans="3:24" ht="14.25">
      <c r="C225" s="10"/>
      <c r="W225"/>
      <c r="X225"/>
    </row>
    <row r="226" spans="3:24" ht="14.25">
      <c r="C226" s="10"/>
      <c r="W226"/>
      <c r="X226"/>
    </row>
    <row r="227" spans="3:24" ht="14.25">
      <c r="C227" s="10"/>
      <c r="W227"/>
      <c r="X227"/>
    </row>
    <row r="228" spans="3:24" ht="14.25">
      <c r="C228" s="10"/>
      <c r="W228"/>
      <c r="X228"/>
    </row>
    <row r="229" spans="3:24" ht="14.25">
      <c r="C229" s="10"/>
      <c r="W229"/>
      <c r="X229"/>
    </row>
    <row r="230" spans="3:24" ht="14.25">
      <c r="C230" s="10"/>
      <c r="W230"/>
      <c r="X230"/>
    </row>
    <row r="231" spans="3:24" ht="14.25">
      <c r="C231" s="10"/>
      <c r="W231"/>
      <c r="X231"/>
    </row>
    <row r="232" spans="3:24" ht="14.25">
      <c r="C232" s="10"/>
      <c r="W232"/>
      <c r="X232"/>
    </row>
    <row r="233" spans="3:24" ht="14.25">
      <c r="C233" s="10"/>
      <c r="W233"/>
      <c r="X233"/>
    </row>
    <row r="234" spans="3:24" ht="14.25">
      <c r="C234" s="10"/>
      <c r="W234"/>
      <c r="X234"/>
    </row>
    <row r="235" spans="3:24" ht="14.25">
      <c r="C235" s="10"/>
      <c r="W235"/>
      <c r="X235"/>
    </row>
    <row r="236" spans="3:24" ht="14.25">
      <c r="C236" s="10"/>
      <c r="W236"/>
      <c r="X236"/>
    </row>
    <row r="237" spans="3:24" ht="14.25">
      <c r="C237" s="10"/>
      <c r="W237"/>
      <c r="X237"/>
    </row>
    <row r="238" spans="3:24" ht="14.25">
      <c r="C238" s="10"/>
      <c r="W238"/>
      <c r="X238"/>
    </row>
    <row r="239" spans="3:24" ht="14.25">
      <c r="C239" s="10"/>
      <c r="W239"/>
      <c r="X239"/>
    </row>
    <row r="240" spans="3:24" ht="14.25">
      <c r="C240" s="10"/>
      <c r="W240"/>
      <c r="X240"/>
    </row>
    <row r="241" spans="3:24" ht="14.25">
      <c r="C241" s="10"/>
      <c r="W241"/>
      <c r="X241"/>
    </row>
    <row r="242" spans="3:24" ht="14.25">
      <c r="C242" s="10"/>
      <c r="W242"/>
      <c r="X242"/>
    </row>
    <row r="243" spans="3:24" ht="14.25">
      <c r="C243" s="10"/>
      <c r="W243"/>
      <c r="X243"/>
    </row>
    <row r="244" spans="3:24" ht="14.25">
      <c r="C244" s="10"/>
      <c r="W244"/>
      <c r="X244"/>
    </row>
    <row r="245" spans="3:24" ht="14.25">
      <c r="C245" s="10"/>
      <c r="W245"/>
      <c r="X245"/>
    </row>
    <row r="246" spans="3:24" ht="14.25">
      <c r="C246" s="10"/>
      <c r="W246"/>
      <c r="X246"/>
    </row>
    <row r="247" spans="3:24" ht="14.25">
      <c r="C247" s="10"/>
      <c r="W247"/>
      <c r="X247"/>
    </row>
    <row r="248" spans="3:24" ht="14.25">
      <c r="C248" s="10"/>
      <c r="W248"/>
      <c r="X248"/>
    </row>
    <row r="249" spans="3:24" ht="14.25">
      <c r="C249" s="10"/>
      <c r="W249"/>
      <c r="X249"/>
    </row>
    <row r="250" spans="3:24" ht="14.25">
      <c r="C250" s="10"/>
      <c r="W250"/>
      <c r="X250"/>
    </row>
    <row r="251" spans="3:24" ht="14.25">
      <c r="C251" s="10"/>
      <c r="W251"/>
      <c r="X251"/>
    </row>
    <row r="252" spans="3:24" ht="14.25">
      <c r="C252" s="10"/>
      <c r="W252"/>
      <c r="X252"/>
    </row>
    <row r="253" spans="3:24" ht="14.25">
      <c r="C253" s="10"/>
      <c r="W253"/>
      <c r="X253"/>
    </row>
    <row r="254" spans="3:24" ht="14.25">
      <c r="C254" s="10"/>
      <c r="W254"/>
      <c r="X254"/>
    </row>
    <row r="255" spans="3:24" ht="14.25">
      <c r="C255" s="10"/>
      <c r="W255"/>
      <c r="X255"/>
    </row>
    <row r="256" spans="3:24" ht="14.25">
      <c r="C256" s="10"/>
      <c r="W256"/>
      <c r="X256"/>
    </row>
    <row r="257" spans="3:24" ht="14.25">
      <c r="C257" s="10"/>
      <c r="W257"/>
      <c r="X257"/>
    </row>
    <row r="258" spans="3:24" ht="14.25">
      <c r="C258" s="10"/>
      <c r="W258"/>
      <c r="X258"/>
    </row>
    <row r="259" spans="3:24" ht="14.25">
      <c r="C259" s="10"/>
      <c r="W259"/>
      <c r="X259"/>
    </row>
    <row r="260" spans="3:24" ht="14.25">
      <c r="C260" s="10"/>
      <c r="W260"/>
      <c r="X260"/>
    </row>
    <row r="261" spans="3:24" ht="14.25">
      <c r="C261" s="10"/>
      <c r="W261"/>
      <c r="X261"/>
    </row>
    <row r="262" spans="3:24" ht="14.25">
      <c r="C262" s="10"/>
      <c r="W262"/>
      <c r="X262"/>
    </row>
    <row r="263" spans="3:24" ht="14.25">
      <c r="C263" s="10"/>
      <c r="W263"/>
      <c r="X263"/>
    </row>
    <row r="264" spans="3:24" ht="14.25">
      <c r="C264" s="10"/>
      <c r="W264"/>
      <c r="X264"/>
    </row>
    <row r="265" spans="3:24" ht="14.25">
      <c r="C265" s="10"/>
      <c r="W265"/>
      <c r="X265"/>
    </row>
    <row r="266" spans="3:24" ht="14.25">
      <c r="C266" s="10"/>
      <c r="W266"/>
      <c r="X266"/>
    </row>
    <row r="267" spans="3:24" ht="14.25">
      <c r="C267" s="10"/>
      <c r="W267"/>
      <c r="X267"/>
    </row>
    <row r="268" spans="3:24" ht="14.25">
      <c r="C268" s="10"/>
      <c r="W268"/>
      <c r="X268"/>
    </row>
    <row r="269" spans="3:24" ht="14.25">
      <c r="C269" s="10"/>
      <c r="W269"/>
      <c r="X269"/>
    </row>
    <row r="270" spans="3:24" ht="14.25">
      <c r="C270" s="10"/>
      <c r="W270"/>
      <c r="X270"/>
    </row>
    <row r="271" spans="3:24" ht="14.25">
      <c r="C271" s="10"/>
      <c r="W271"/>
      <c r="X271"/>
    </row>
    <row r="272" spans="3:24" ht="14.25">
      <c r="C272" s="10"/>
      <c r="W272"/>
      <c r="X272"/>
    </row>
    <row r="273" spans="3:24" ht="14.25">
      <c r="C273" s="10"/>
      <c r="W273"/>
      <c r="X273"/>
    </row>
    <row r="274" spans="3:24" ht="14.25">
      <c r="C274" s="10"/>
      <c r="W274"/>
      <c r="X274"/>
    </row>
    <row r="275" spans="3:24" ht="14.25">
      <c r="C275" s="10"/>
      <c r="W275"/>
      <c r="X275"/>
    </row>
    <row r="276" spans="3:24" ht="14.25">
      <c r="C276" s="10"/>
      <c r="W276"/>
      <c r="X276"/>
    </row>
    <row r="277" spans="3:24" ht="14.25">
      <c r="C277" s="10"/>
      <c r="W277"/>
      <c r="X277"/>
    </row>
    <row r="278" spans="3:24" ht="14.25">
      <c r="C278" s="10"/>
      <c r="W278"/>
      <c r="X278"/>
    </row>
    <row r="279" spans="3:24" ht="14.25">
      <c r="C279" s="10"/>
      <c r="W279"/>
      <c r="X279"/>
    </row>
    <row r="280" spans="3:24" ht="14.25">
      <c r="C280" s="10"/>
      <c r="W280"/>
      <c r="X280"/>
    </row>
    <row r="281" spans="3:24" ht="14.25">
      <c r="C281" s="10"/>
      <c r="W281"/>
      <c r="X281"/>
    </row>
    <row r="282" spans="3:24" ht="14.25">
      <c r="C282" s="10"/>
      <c r="W282"/>
      <c r="X282"/>
    </row>
    <row r="283" spans="3:24" ht="14.25">
      <c r="C283" s="10"/>
      <c r="W283"/>
      <c r="X283"/>
    </row>
    <row r="284" spans="3:24" ht="14.25">
      <c r="C284" s="10"/>
      <c r="W284"/>
      <c r="X284"/>
    </row>
    <row r="285" spans="3:24" ht="14.25">
      <c r="C285" s="10"/>
      <c r="W285"/>
      <c r="X285"/>
    </row>
    <row r="286" spans="3:24" ht="14.25">
      <c r="C286" s="10"/>
      <c r="W286"/>
      <c r="X286"/>
    </row>
    <row r="287" spans="3:24" ht="14.25">
      <c r="C287" s="10"/>
      <c r="W287"/>
      <c r="X287"/>
    </row>
    <row r="288" spans="3:24" ht="14.25">
      <c r="C288" s="10"/>
      <c r="W288"/>
      <c r="X288"/>
    </row>
    <row r="289" spans="3:24" ht="14.25">
      <c r="C289" s="10"/>
      <c r="W289"/>
      <c r="X289"/>
    </row>
    <row r="290" spans="3:24" ht="14.25">
      <c r="C290" s="10"/>
      <c r="W290"/>
      <c r="X290"/>
    </row>
    <row r="291" spans="3:24" ht="14.25">
      <c r="C291" s="10"/>
      <c r="W291"/>
      <c r="X291"/>
    </row>
    <row r="292" spans="3:24" ht="14.25">
      <c r="C292" s="10"/>
      <c r="W292"/>
      <c r="X292"/>
    </row>
    <row r="293" spans="3:24" ht="14.25">
      <c r="C293" s="10"/>
      <c r="W293"/>
      <c r="X293"/>
    </row>
    <row r="294" spans="3:24" ht="14.25">
      <c r="C294" s="10"/>
      <c r="W294"/>
      <c r="X294"/>
    </row>
    <row r="295" spans="3:24" ht="14.25">
      <c r="C295" s="10"/>
      <c r="W295"/>
      <c r="X295"/>
    </row>
    <row r="296" spans="3:24" ht="14.25">
      <c r="C296" s="10"/>
      <c r="W296"/>
      <c r="X296"/>
    </row>
    <row r="297" spans="3:24" ht="14.25">
      <c r="C297" s="10"/>
      <c r="W297"/>
      <c r="X297"/>
    </row>
    <row r="298" spans="3:24" ht="14.25">
      <c r="C298" s="10"/>
      <c r="W298"/>
      <c r="X298"/>
    </row>
    <row r="299" spans="3:24" ht="14.25">
      <c r="C299" s="10"/>
      <c r="W299"/>
      <c r="X299"/>
    </row>
    <row r="300" spans="3:24" ht="14.25">
      <c r="C300" s="10"/>
      <c r="W300"/>
      <c r="X300"/>
    </row>
    <row r="301" spans="3:24" ht="14.25">
      <c r="C301" s="10"/>
      <c r="W301"/>
      <c r="X301"/>
    </row>
    <row r="302" spans="3:24" ht="14.25">
      <c r="C302" s="10"/>
      <c r="W302"/>
      <c r="X302"/>
    </row>
    <row r="303" spans="3:24" ht="14.25">
      <c r="C303" s="10"/>
      <c r="W303"/>
      <c r="X303"/>
    </row>
    <row r="304" spans="3:24" ht="14.25">
      <c r="C304" s="10"/>
      <c r="W304"/>
      <c r="X304"/>
    </row>
    <row r="305" spans="3:24" ht="14.25">
      <c r="C305" s="10"/>
      <c r="W305"/>
      <c r="X305"/>
    </row>
    <row r="306" spans="3:24" ht="14.25">
      <c r="C306" s="10"/>
      <c r="W306"/>
      <c r="X306"/>
    </row>
    <row r="307" spans="3:24" ht="14.25">
      <c r="C307" s="10"/>
      <c r="W307"/>
      <c r="X307"/>
    </row>
    <row r="308" spans="3:24" ht="14.25">
      <c r="C308" s="10"/>
      <c r="W308"/>
      <c r="X308"/>
    </row>
    <row r="309" spans="3:24" ht="14.25">
      <c r="C309" s="10"/>
      <c r="W309"/>
      <c r="X309"/>
    </row>
    <row r="310" spans="3:24" ht="14.25">
      <c r="C310" s="10"/>
      <c r="W310"/>
      <c r="X310"/>
    </row>
    <row r="311" spans="3:24" ht="14.25">
      <c r="C311" s="10"/>
      <c r="W311"/>
      <c r="X311"/>
    </row>
    <row r="312" spans="3:24" ht="14.25">
      <c r="C312" s="10"/>
      <c r="W312"/>
      <c r="X312"/>
    </row>
    <row r="313" spans="3:24" ht="14.25">
      <c r="C313" s="10"/>
      <c r="W313"/>
      <c r="X313"/>
    </row>
    <row r="314" spans="3:24" ht="14.25">
      <c r="C314" s="10"/>
      <c r="W314"/>
      <c r="X314"/>
    </row>
    <row r="315" spans="3:24" ht="14.25">
      <c r="C315" s="10"/>
      <c r="W315"/>
      <c r="X315"/>
    </row>
    <row r="316" spans="3:24" ht="14.25">
      <c r="C316" s="10"/>
      <c r="W316"/>
      <c r="X316"/>
    </row>
    <row r="317" spans="3:24" ht="14.25">
      <c r="C317" s="10"/>
      <c r="W317"/>
      <c r="X317"/>
    </row>
    <row r="318" spans="3:24" ht="14.25">
      <c r="C318" s="10"/>
      <c r="W318"/>
      <c r="X318"/>
    </row>
    <row r="319" spans="3:24" ht="14.25">
      <c r="C319" s="10"/>
      <c r="W319"/>
      <c r="X319"/>
    </row>
    <row r="320" spans="3:24" ht="14.25">
      <c r="C320" s="10"/>
      <c r="W320"/>
      <c r="X320"/>
    </row>
    <row r="321" spans="3:24" ht="14.25">
      <c r="C321" s="10"/>
      <c r="W321"/>
      <c r="X321"/>
    </row>
    <row r="322" spans="3:24" ht="14.25">
      <c r="C322" s="10"/>
      <c r="W322"/>
      <c r="X322"/>
    </row>
    <row r="323" spans="3:24" ht="14.25">
      <c r="C323" s="10"/>
      <c r="W323"/>
      <c r="X323"/>
    </row>
    <row r="324" spans="3:24" ht="14.25">
      <c r="C324" s="10"/>
      <c r="W324"/>
      <c r="X324"/>
    </row>
    <row r="325" spans="3:24" ht="14.25">
      <c r="C325" s="10"/>
      <c r="W325"/>
      <c r="X325"/>
    </row>
    <row r="326" spans="3:24" ht="14.25">
      <c r="C326" s="10"/>
      <c r="W326"/>
      <c r="X326"/>
    </row>
    <row r="327" spans="3:24" ht="14.25">
      <c r="C327" s="10"/>
      <c r="W327"/>
      <c r="X327"/>
    </row>
    <row r="328" spans="3:24" ht="14.25">
      <c r="C328" s="10"/>
      <c r="W328"/>
      <c r="X328"/>
    </row>
    <row r="329" spans="3:24" ht="14.25">
      <c r="C329" s="10"/>
      <c r="W329"/>
      <c r="X329"/>
    </row>
    <row r="330" spans="3:24" ht="14.25">
      <c r="C330" s="10"/>
      <c r="W330"/>
      <c r="X330"/>
    </row>
    <row r="331" spans="3:24" ht="14.25">
      <c r="C331" s="10"/>
      <c r="W331"/>
      <c r="X331"/>
    </row>
    <row r="332" spans="3:24" ht="14.25">
      <c r="C332" s="10"/>
      <c r="W332"/>
      <c r="X332"/>
    </row>
    <row r="333" spans="3:24" ht="14.25">
      <c r="C333" s="10"/>
      <c r="W333"/>
      <c r="X333"/>
    </row>
    <row r="334" spans="3:24" ht="14.25">
      <c r="C334" s="10"/>
      <c r="W334"/>
      <c r="X334"/>
    </row>
    <row r="335" spans="3:24" ht="14.25">
      <c r="C335" s="10"/>
      <c r="W335"/>
      <c r="X335"/>
    </row>
    <row r="336" spans="3:24" ht="14.25">
      <c r="C336" s="10"/>
      <c r="W336"/>
      <c r="X336"/>
    </row>
    <row r="337" spans="3:24" ht="14.25">
      <c r="C337" s="10"/>
      <c r="W337"/>
      <c r="X337"/>
    </row>
    <row r="338" spans="3:24" ht="14.25">
      <c r="C338" s="10"/>
      <c r="W338"/>
      <c r="X338"/>
    </row>
    <row r="339" spans="3:24" ht="14.25">
      <c r="C339" s="10"/>
      <c r="W339"/>
      <c r="X339"/>
    </row>
    <row r="340" spans="3:24" ht="14.25">
      <c r="C340" s="10"/>
      <c r="W340"/>
      <c r="X340"/>
    </row>
    <row r="341" spans="3:24" ht="14.25">
      <c r="C341" s="10"/>
      <c r="W341"/>
      <c r="X341"/>
    </row>
    <row r="342" spans="3:24" ht="14.25">
      <c r="C342" s="10"/>
      <c r="W342"/>
      <c r="X342"/>
    </row>
    <row r="343" spans="3:24" ht="14.25">
      <c r="C343" s="10"/>
      <c r="W343"/>
      <c r="X343"/>
    </row>
    <row r="344" spans="3:24" ht="14.25">
      <c r="C344" s="10"/>
      <c r="W344"/>
      <c r="X344"/>
    </row>
    <row r="345" spans="3:24" ht="14.25">
      <c r="C345" s="10"/>
      <c r="W345"/>
      <c r="X345"/>
    </row>
    <row r="346" spans="3:24" ht="14.25">
      <c r="C346" s="10"/>
      <c r="W346"/>
      <c r="X346"/>
    </row>
    <row r="347" spans="3:24" ht="14.25">
      <c r="C347" s="10"/>
      <c r="W347"/>
      <c r="X347"/>
    </row>
    <row r="348" spans="3:24" ht="14.25">
      <c r="C348" s="10"/>
      <c r="W348"/>
      <c r="X348"/>
    </row>
    <row r="349" spans="3:24" ht="14.25">
      <c r="C349" s="10"/>
      <c r="W349"/>
      <c r="X349"/>
    </row>
    <row r="350" spans="3:24" ht="14.25">
      <c r="C350" s="10"/>
      <c r="W350"/>
      <c r="X350"/>
    </row>
    <row r="351" spans="3:24" ht="14.25">
      <c r="C351" s="10"/>
      <c r="W351"/>
      <c r="X351"/>
    </row>
    <row r="352" spans="3:24" ht="14.25">
      <c r="C352" s="10"/>
      <c r="W352"/>
      <c r="X352"/>
    </row>
    <row r="353" spans="3:24" ht="14.25">
      <c r="C353" s="10"/>
      <c r="W353"/>
      <c r="X353"/>
    </row>
    <row r="354" spans="3:24" ht="14.25">
      <c r="C354" s="10"/>
      <c r="W354"/>
      <c r="X354"/>
    </row>
    <row r="355" spans="3:24" ht="14.25">
      <c r="C355" s="10"/>
      <c r="W355"/>
      <c r="X355"/>
    </row>
    <row r="356" spans="3:24" ht="14.25">
      <c r="C356" s="10"/>
      <c r="W356"/>
      <c r="X356"/>
    </row>
    <row r="357" spans="3:24" ht="14.25">
      <c r="C357" s="10"/>
      <c r="W357"/>
      <c r="X357"/>
    </row>
    <row r="358" spans="3:24" ht="14.25">
      <c r="C358" s="10"/>
      <c r="W358"/>
      <c r="X358"/>
    </row>
    <row r="359" spans="3:24" ht="14.25">
      <c r="C359" s="10"/>
      <c r="W359"/>
      <c r="X359"/>
    </row>
    <row r="360" spans="3:24" ht="14.25">
      <c r="C360" s="10"/>
      <c r="W360"/>
      <c r="X360"/>
    </row>
    <row r="361" spans="3:24" ht="14.25">
      <c r="C361" s="10"/>
      <c r="W361"/>
      <c r="X361"/>
    </row>
    <row r="362" spans="3:24" ht="14.25">
      <c r="C362" s="10"/>
      <c r="W362"/>
      <c r="X362"/>
    </row>
    <row r="363" spans="3:24" ht="14.25">
      <c r="C363" s="10"/>
      <c r="W363"/>
      <c r="X363"/>
    </row>
    <row r="364" spans="3:24" ht="14.25">
      <c r="C364" s="10"/>
      <c r="W364"/>
      <c r="X364"/>
    </row>
    <row r="365" spans="3:24" ht="14.25">
      <c r="C365" s="10"/>
      <c r="W365"/>
      <c r="X365"/>
    </row>
    <row r="366" spans="3:24" ht="14.25">
      <c r="C366" s="10"/>
      <c r="W366"/>
      <c r="X366"/>
    </row>
    <row r="367" spans="3:24" ht="14.25">
      <c r="C367" s="10"/>
      <c r="W367"/>
      <c r="X367"/>
    </row>
    <row r="368" spans="3:24" ht="14.25">
      <c r="C368" s="10"/>
      <c r="W368"/>
      <c r="X368"/>
    </row>
    <row r="369" spans="3:24" ht="14.25">
      <c r="C369" s="10"/>
      <c r="W369"/>
      <c r="X369"/>
    </row>
    <row r="370" spans="3:24" ht="14.25">
      <c r="C370" s="10"/>
      <c r="W370"/>
      <c r="X370"/>
    </row>
    <row r="371" spans="3:24" ht="14.25">
      <c r="C371" s="10"/>
      <c r="W371"/>
      <c r="X371"/>
    </row>
    <row r="372" spans="3:24" ht="14.25">
      <c r="C372" s="10"/>
      <c r="W372"/>
      <c r="X372"/>
    </row>
    <row r="373" spans="3:24" ht="14.25">
      <c r="C373" s="10"/>
      <c r="W373"/>
      <c r="X373"/>
    </row>
    <row r="374" spans="3:24" ht="14.25">
      <c r="C374" s="10"/>
      <c r="W374"/>
      <c r="X374"/>
    </row>
    <row r="375" spans="3:24" ht="14.25">
      <c r="C375" s="10"/>
      <c r="W375"/>
      <c r="X375"/>
    </row>
    <row r="376" spans="3:24" ht="14.25">
      <c r="C376" s="10"/>
      <c r="W376"/>
      <c r="X376"/>
    </row>
    <row r="377" spans="3:24" ht="14.25">
      <c r="C377" s="10"/>
      <c r="W377"/>
      <c r="X377"/>
    </row>
    <row r="378" spans="3:24" ht="14.25">
      <c r="C378" s="10"/>
      <c r="W378"/>
      <c r="X378"/>
    </row>
    <row r="379" spans="3:24" ht="14.25">
      <c r="C379" s="10"/>
      <c r="W379"/>
      <c r="X379"/>
    </row>
    <row r="380" spans="3:24" ht="14.25">
      <c r="C380" s="10"/>
      <c r="W380"/>
      <c r="X380"/>
    </row>
    <row r="381" spans="3:24" ht="14.25">
      <c r="C381" s="10"/>
      <c r="W381"/>
      <c r="X381"/>
    </row>
    <row r="382" spans="3:24" ht="14.25">
      <c r="C382" s="10"/>
      <c r="W382"/>
      <c r="X382"/>
    </row>
    <row r="383" spans="3:24" ht="14.25">
      <c r="C383" s="10"/>
      <c r="W383"/>
      <c r="X383"/>
    </row>
    <row r="384" spans="3:24" ht="14.25">
      <c r="C384" s="10"/>
      <c r="W384"/>
      <c r="X384"/>
    </row>
    <row r="385" spans="3:24" ht="14.25">
      <c r="C385" s="10"/>
      <c r="W385"/>
      <c r="X385"/>
    </row>
    <row r="386" spans="3:24" ht="14.25">
      <c r="C386" s="10"/>
      <c r="W386"/>
      <c r="X386"/>
    </row>
    <row r="387" spans="3:24" ht="14.25">
      <c r="C387" s="10"/>
      <c r="W387"/>
      <c r="X387"/>
    </row>
    <row r="388" spans="3:24" ht="14.25">
      <c r="C388" s="10"/>
      <c r="W388"/>
      <c r="X388"/>
    </row>
    <row r="389" spans="3:24" ht="14.25">
      <c r="C389" s="10"/>
      <c r="W389"/>
      <c r="X389"/>
    </row>
    <row r="390" spans="3:24" ht="14.25">
      <c r="C390" s="10"/>
      <c r="W390"/>
      <c r="X390"/>
    </row>
    <row r="391" spans="3:24" ht="14.25">
      <c r="C391" s="10"/>
      <c r="W391"/>
      <c r="X391"/>
    </row>
    <row r="392" spans="3:24" ht="14.25">
      <c r="C392" s="10"/>
      <c r="W392"/>
      <c r="X392"/>
    </row>
    <row r="393" spans="3:24" ht="14.25">
      <c r="C393" s="10"/>
      <c r="W393"/>
      <c r="X393"/>
    </row>
    <row r="394" spans="3:24" ht="14.25">
      <c r="C394" s="10"/>
      <c r="W394"/>
      <c r="X394"/>
    </row>
    <row r="395" spans="3:24" ht="14.25">
      <c r="C395" s="10"/>
      <c r="W395"/>
      <c r="X395"/>
    </row>
    <row r="396" spans="3:24" ht="14.25">
      <c r="C396" s="10"/>
      <c r="W396"/>
      <c r="X396"/>
    </row>
    <row r="397" spans="3:24" ht="14.25">
      <c r="C397" s="10"/>
      <c r="W397"/>
      <c r="X397"/>
    </row>
    <row r="398" spans="3:24" ht="14.25">
      <c r="C398" s="10"/>
      <c r="W398"/>
      <c r="X398"/>
    </row>
    <row r="399" spans="3:24" ht="14.25">
      <c r="C399" s="10"/>
      <c r="W399"/>
      <c r="X399"/>
    </row>
    <row r="400" spans="3:24" ht="14.25">
      <c r="C400" s="10"/>
      <c r="W400"/>
      <c r="X400"/>
    </row>
    <row r="401" spans="3:24" ht="14.25">
      <c r="C401" s="10"/>
      <c r="W401"/>
      <c r="X401"/>
    </row>
    <row r="402" spans="3:24" ht="14.25">
      <c r="C402" s="10"/>
      <c r="W402"/>
      <c r="X402"/>
    </row>
    <row r="403" spans="3:24" ht="14.25">
      <c r="C403" s="10"/>
      <c r="W403"/>
      <c r="X403"/>
    </row>
    <row r="404" spans="3:24" ht="14.25">
      <c r="C404" s="10"/>
      <c r="W404"/>
      <c r="X404"/>
    </row>
    <row r="405" spans="3:24" ht="14.25">
      <c r="C405" s="10"/>
      <c r="W405"/>
      <c r="X405"/>
    </row>
    <row r="406" spans="3:24" ht="14.25">
      <c r="C406" s="10"/>
      <c r="W406"/>
      <c r="X406"/>
    </row>
    <row r="407" spans="3:24" ht="14.25">
      <c r="C407" s="10"/>
      <c r="W407"/>
      <c r="X407"/>
    </row>
    <row r="408" spans="3:24" ht="14.25">
      <c r="C408" s="10"/>
      <c r="W408"/>
      <c r="X408"/>
    </row>
    <row r="409" spans="3:24" ht="14.25">
      <c r="C409" s="10"/>
      <c r="W409"/>
      <c r="X409"/>
    </row>
    <row r="410" spans="3:24" ht="14.25">
      <c r="C410" s="10"/>
      <c r="W410"/>
      <c r="X410"/>
    </row>
    <row r="411" spans="3:24" ht="14.25">
      <c r="C411" s="10"/>
      <c r="W411"/>
      <c r="X411"/>
    </row>
    <row r="412" spans="3:24" ht="14.25">
      <c r="C412" s="10"/>
      <c r="W412"/>
      <c r="X412"/>
    </row>
    <row r="413" spans="3:24" ht="14.25">
      <c r="C413" s="10"/>
      <c r="W413"/>
      <c r="X413"/>
    </row>
    <row r="414" spans="3:24" ht="14.25">
      <c r="C414" s="10"/>
      <c r="W414"/>
      <c r="X414"/>
    </row>
    <row r="415" spans="3:24" ht="14.25">
      <c r="C415" s="10"/>
      <c r="W415"/>
      <c r="X415"/>
    </row>
    <row r="416" spans="3:24" ht="14.25">
      <c r="C416" s="10"/>
      <c r="W416"/>
      <c r="X416"/>
    </row>
    <row r="417" spans="3:24" ht="14.25">
      <c r="C417" s="10"/>
      <c r="W417"/>
      <c r="X417"/>
    </row>
    <row r="418" spans="3:24" ht="14.25">
      <c r="C418" s="10"/>
      <c r="W418"/>
      <c r="X418"/>
    </row>
    <row r="419" spans="3:24" ht="14.25">
      <c r="C419" s="10"/>
      <c r="W419"/>
      <c r="X419"/>
    </row>
    <row r="420" spans="3:24" ht="14.25">
      <c r="C420" s="10"/>
      <c r="W420"/>
      <c r="X420"/>
    </row>
    <row r="421" spans="3:24" ht="14.25">
      <c r="C421" s="10"/>
      <c r="W421"/>
      <c r="X421"/>
    </row>
    <row r="422" spans="3:24" ht="14.25">
      <c r="C422" s="10"/>
      <c r="W422"/>
      <c r="X422"/>
    </row>
    <row r="423" spans="3:24" ht="14.25">
      <c r="C423" s="10"/>
      <c r="W423"/>
      <c r="X423"/>
    </row>
    <row r="424" spans="3:24" ht="14.25">
      <c r="C424" s="10"/>
      <c r="W424"/>
      <c r="X424"/>
    </row>
    <row r="425" spans="3:24" ht="14.25">
      <c r="C425" s="10"/>
      <c r="W425"/>
      <c r="X425"/>
    </row>
    <row r="426" spans="3:24" ht="14.25">
      <c r="C426" s="10"/>
      <c r="W426"/>
      <c r="X426"/>
    </row>
    <row r="427" spans="3:24" ht="14.25">
      <c r="C427" s="10"/>
      <c r="W427"/>
      <c r="X427"/>
    </row>
    <row r="428" spans="3:24" ht="14.25">
      <c r="C428" s="10"/>
      <c r="W428"/>
      <c r="X428"/>
    </row>
    <row r="429" spans="3:24" ht="14.25">
      <c r="C429" s="10"/>
      <c r="W429"/>
      <c r="X429"/>
    </row>
    <row r="430" spans="3:24" ht="14.25">
      <c r="C430" s="10"/>
      <c r="W430"/>
      <c r="X430"/>
    </row>
    <row r="431" spans="3:24" ht="14.25">
      <c r="C431" s="10"/>
      <c r="W431"/>
      <c r="X431"/>
    </row>
    <row r="432" spans="3:24" ht="14.25">
      <c r="C432" s="10"/>
      <c r="W432"/>
      <c r="X432"/>
    </row>
    <row r="433" spans="3:24" ht="14.25">
      <c r="C433" s="10"/>
      <c r="W433"/>
      <c r="X433"/>
    </row>
    <row r="434" spans="3:24" ht="14.25">
      <c r="C434" s="10"/>
      <c r="W434"/>
      <c r="X434"/>
    </row>
    <row r="435" spans="3:24" ht="14.25">
      <c r="C435" s="10"/>
      <c r="W435"/>
      <c r="X435"/>
    </row>
    <row r="436" spans="3:24" ht="14.25">
      <c r="C436" s="10"/>
      <c r="W436"/>
      <c r="X436"/>
    </row>
    <row r="437" spans="3:24" ht="14.25">
      <c r="C437" s="10"/>
      <c r="W437"/>
      <c r="X437"/>
    </row>
    <row r="438" spans="3:24" ht="14.25">
      <c r="C438" s="10"/>
      <c r="W438"/>
      <c r="X438"/>
    </row>
    <row r="439" spans="3:24" ht="14.25">
      <c r="C439" s="10"/>
      <c r="W439"/>
      <c r="X439"/>
    </row>
    <row r="440" spans="3:24" ht="14.25">
      <c r="C440" s="10"/>
      <c r="W440"/>
      <c r="X440"/>
    </row>
    <row r="441" spans="3:24" ht="14.25">
      <c r="C441" s="10"/>
      <c r="W441"/>
      <c r="X441"/>
    </row>
    <row r="442" spans="3:24" ht="14.25">
      <c r="C442" s="10"/>
      <c r="W442"/>
      <c r="X442"/>
    </row>
    <row r="443" spans="3:24" ht="14.25">
      <c r="C443" s="10"/>
      <c r="W443"/>
      <c r="X443"/>
    </row>
    <row r="444" spans="3:24" ht="14.25">
      <c r="C444" s="10"/>
      <c r="W444"/>
      <c r="X444"/>
    </row>
    <row r="445" spans="3:24" ht="14.25">
      <c r="C445" s="10"/>
      <c r="W445"/>
      <c r="X445"/>
    </row>
    <row r="446" spans="3:24" ht="14.25">
      <c r="C446" s="10"/>
      <c r="W446"/>
      <c r="X446"/>
    </row>
    <row r="447" spans="3:24" ht="14.25">
      <c r="C447" s="10"/>
      <c r="W447"/>
      <c r="X447"/>
    </row>
    <row r="448" spans="3:24" ht="14.25">
      <c r="C448" s="10"/>
      <c r="W448"/>
      <c r="X448"/>
    </row>
    <row r="449" spans="3:24" ht="14.25">
      <c r="C449" s="10"/>
      <c r="W449"/>
      <c r="X449"/>
    </row>
    <row r="450" spans="3:24" ht="14.25">
      <c r="C450" s="10"/>
      <c r="W450"/>
      <c r="X450"/>
    </row>
    <row r="451" spans="3:24" ht="14.25">
      <c r="C451" s="10"/>
      <c r="W451"/>
      <c r="X451"/>
    </row>
    <row r="452" spans="3:24" ht="14.25">
      <c r="C452" s="10"/>
      <c r="W452"/>
      <c r="X452"/>
    </row>
    <row r="453" spans="3:24" ht="14.25">
      <c r="C453" s="10"/>
      <c r="W453"/>
      <c r="X453"/>
    </row>
    <row r="454" spans="3:24" ht="14.25">
      <c r="C454" s="10"/>
      <c r="W454"/>
      <c r="X454"/>
    </row>
    <row r="455" spans="3:24" ht="14.25">
      <c r="C455" s="10"/>
      <c r="W455"/>
      <c r="X455"/>
    </row>
    <row r="456" spans="3:24" ht="14.25">
      <c r="C456" s="10"/>
      <c r="W456"/>
      <c r="X456"/>
    </row>
    <row r="457" spans="3:24" ht="14.25">
      <c r="C457" s="10"/>
      <c r="W457"/>
      <c r="X457"/>
    </row>
    <row r="458" spans="3:24" ht="14.25">
      <c r="C458" s="10"/>
      <c r="W458"/>
      <c r="X458"/>
    </row>
    <row r="459" spans="3:24" ht="14.25">
      <c r="C459" s="10"/>
      <c r="W459"/>
      <c r="X459"/>
    </row>
    <row r="460" spans="3:24" ht="14.25">
      <c r="C460" s="10"/>
      <c r="W460"/>
      <c r="X460"/>
    </row>
    <row r="461" spans="3:24" ht="14.25">
      <c r="C461" s="10"/>
      <c r="W461"/>
      <c r="X461"/>
    </row>
    <row r="462" spans="3:24" ht="14.25">
      <c r="C462" s="10"/>
      <c r="W462"/>
      <c r="X462"/>
    </row>
    <row r="463" spans="3:24" ht="14.25">
      <c r="C463" s="10"/>
      <c r="W463"/>
      <c r="X463"/>
    </row>
    <row r="464" spans="3:24" ht="14.25">
      <c r="C464" s="10"/>
      <c r="W464"/>
      <c r="X464"/>
    </row>
    <row r="465" spans="3:24" ht="14.25">
      <c r="C465" s="10"/>
      <c r="W465"/>
      <c r="X465"/>
    </row>
    <row r="466" spans="3:24" ht="14.25">
      <c r="C466" s="10"/>
      <c r="W466"/>
      <c r="X466"/>
    </row>
    <row r="467" spans="3:24" ht="14.25">
      <c r="C467" s="10"/>
      <c r="W467"/>
      <c r="X467"/>
    </row>
    <row r="468" spans="3:24" ht="14.25">
      <c r="C468" s="10"/>
      <c r="W468"/>
      <c r="X468"/>
    </row>
    <row r="469" spans="3:24" ht="14.25">
      <c r="C469" s="10"/>
      <c r="W469"/>
      <c r="X469"/>
    </row>
    <row r="470" spans="3:24" ht="14.25">
      <c r="C470" s="10"/>
      <c r="W470"/>
      <c r="X470"/>
    </row>
    <row r="471" spans="3:24" ht="14.25">
      <c r="C471" s="10"/>
      <c r="W471"/>
      <c r="X471"/>
    </row>
    <row r="472" spans="3:24" ht="14.25">
      <c r="C472" s="10"/>
      <c r="W472"/>
      <c r="X472"/>
    </row>
    <row r="473" spans="3:24" ht="14.25">
      <c r="C473" s="10"/>
      <c r="W473"/>
      <c r="X473"/>
    </row>
    <row r="474" spans="3:24" ht="14.25">
      <c r="C474" s="10"/>
      <c r="W474"/>
      <c r="X474"/>
    </row>
    <row r="475" spans="3:24" ht="14.25">
      <c r="C475" s="10"/>
      <c r="W475"/>
      <c r="X475"/>
    </row>
    <row r="476" spans="3:24" ht="14.25">
      <c r="C476" s="10"/>
      <c r="W476"/>
      <c r="X476"/>
    </row>
    <row r="477" spans="3:24" ht="14.25">
      <c r="C477" s="10"/>
      <c r="W477"/>
      <c r="X477"/>
    </row>
    <row r="478" spans="3:24" ht="14.25">
      <c r="C478" s="10"/>
      <c r="W478"/>
      <c r="X478"/>
    </row>
    <row r="479" spans="3:24" ht="14.25">
      <c r="C479" s="10"/>
      <c r="W479"/>
      <c r="X479"/>
    </row>
    <row r="480" spans="3:24" ht="14.25">
      <c r="C480" s="10"/>
      <c r="W480"/>
      <c r="X480"/>
    </row>
    <row r="481" spans="3:24" ht="14.25">
      <c r="C481" s="10"/>
      <c r="W481"/>
      <c r="X481"/>
    </row>
    <row r="482" spans="3:24" ht="14.25">
      <c r="C482" s="10"/>
      <c r="W482"/>
      <c r="X482"/>
    </row>
    <row r="483" spans="3:24" ht="14.25">
      <c r="C483" s="10"/>
      <c r="W483"/>
      <c r="X483"/>
    </row>
    <row r="484" spans="3:24" ht="14.25">
      <c r="C484" s="10"/>
      <c r="W484"/>
      <c r="X484"/>
    </row>
    <row r="485" spans="3:24" ht="14.25">
      <c r="C485" s="10"/>
      <c r="W485"/>
      <c r="X485"/>
    </row>
    <row r="486" spans="3:24" ht="14.25">
      <c r="C486" s="10"/>
      <c r="W486"/>
      <c r="X486"/>
    </row>
    <row r="487" spans="3:24" ht="14.25">
      <c r="C487" s="10"/>
      <c r="W487"/>
      <c r="X487"/>
    </row>
    <row r="488" spans="3:24" ht="14.25">
      <c r="C488" s="10"/>
      <c r="W488"/>
      <c r="X488"/>
    </row>
    <row r="489" spans="3:24" ht="14.25">
      <c r="C489" s="10"/>
      <c r="W489"/>
      <c r="X489"/>
    </row>
    <row r="490" spans="3:24" ht="14.25">
      <c r="C490" s="10"/>
      <c r="W490"/>
      <c r="X490"/>
    </row>
    <row r="491" spans="3:24" ht="14.25">
      <c r="C491" s="10"/>
      <c r="W491"/>
      <c r="X491"/>
    </row>
    <row r="492" spans="3:24" ht="14.25">
      <c r="C492" s="10"/>
      <c r="W492"/>
      <c r="X492"/>
    </row>
    <row r="493" spans="3:24" ht="14.25">
      <c r="C493" s="10"/>
      <c r="W493"/>
      <c r="X493"/>
    </row>
    <row r="494" spans="3:24" ht="14.25">
      <c r="C494" s="10"/>
      <c r="W494"/>
      <c r="X494"/>
    </row>
    <row r="495" spans="3:24" ht="14.25">
      <c r="C495" s="10"/>
      <c r="W495"/>
      <c r="X495"/>
    </row>
    <row r="496" spans="3:24" ht="14.25">
      <c r="C496" s="10"/>
      <c r="W496"/>
      <c r="X496"/>
    </row>
    <row r="497" spans="3:24" ht="14.25">
      <c r="C497" s="10"/>
      <c r="W497"/>
      <c r="X497"/>
    </row>
    <row r="498" spans="3:24" ht="14.25">
      <c r="C498" s="10"/>
      <c r="W498"/>
      <c r="X498"/>
    </row>
    <row r="499" spans="3:24" ht="14.25">
      <c r="C499" s="10"/>
      <c r="W499"/>
      <c r="X499"/>
    </row>
    <row r="500" spans="3:24" ht="14.25">
      <c r="C500" s="10"/>
      <c r="W500"/>
      <c r="X500"/>
    </row>
    <row r="501" spans="3:24" ht="14.25">
      <c r="C501" s="10"/>
      <c r="W501"/>
      <c r="X501"/>
    </row>
    <row r="502" spans="3:24" ht="14.25">
      <c r="C502" s="10"/>
      <c r="W502"/>
      <c r="X502"/>
    </row>
    <row r="503" spans="3:24" ht="14.25">
      <c r="C503" s="10"/>
      <c r="W503"/>
      <c r="X503"/>
    </row>
    <row r="504" spans="3:24" ht="14.25">
      <c r="C504" s="10"/>
      <c r="W504"/>
      <c r="X504"/>
    </row>
    <row r="505" spans="3:24" ht="14.25">
      <c r="C505" s="10"/>
      <c r="W505"/>
      <c r="X505"/>
    </row>
    <row r="506" spans="3:24" ht="14.25">
      <c r="C506" s="10"/>
      <c r="W506"/>
      <c r="X506"/>
    </row>
    <row r="507" spans="3:24" ht="14.25">
      <c r="C507" s="10"/>
      <c r="W507"/>
      <c r="X507"/>
    </row>
    <row r="508" spans="3:24" ht="14.25">
      <c r="C508" s="10"/>
      <c r="W508"/>
      <c r="X508"/>
    </row>
    <row r="509" spans="3:24" ht="14.25">
      <c r="C509" s="10"/>
      <c r="W509"/>
      <c r="X509"/>
    </row>
    <row r="510" spans="3:24" ht="14.25">
      <c r="C510" s="10"/>
      <c r="W510"/>
      <c r="X510"/>
    </row>
    <row r="511" spans="3:24" ht="14.25">
      <c r="C511" s="10"/>
      <c r="W511"/>
      <c r="X511"/>
    </row>
    <row r="512" spans="3:24" ht="14.25">
      <c r="C512" s="10"/>
      <c r="W512"/>
      <c r="X512"/>
    </row>
    <row r="513" spans="3:24" ht="14.25">
      <c r="C513" s="10"/>
      <c r="W513"/>
      <c r="X513"/>
    </row>
    <row r="514" spans="3:24" ht="14.25">
      <c r="C514" s="10"/>
      <c r="W514"/>
      <c r="X514"/>
    </row>
    <row r="515" spans="3:24" ht="14.25">
      <c r="C515" s="10"/>
      <c r="W515"/>
      <c r="X515"/>
    </row>
    <row r="516" spans="3:24" ht="14.25">
      <c r="C516" s="10"/>
      <c r="W516"/>
      <c r="X516"/>
    </row>
    <row r="517" spans="3:24" ht="14.25">
      <c r="C517" s="10"/>
      <c r="W517"/>
      <c r="X517"/>
    </row>
    <row r="518" spans="3:24" ht="14.25">
      <c r="C518" s="10"/>
      <c r="W518"/>
      <c r="X518"/>
    </row>
    <row r="519" spans="3:24" ht="14.25">
      <c r="C519" s="10"/>
      <c r="W519"/>
      <c r="X519"/>
    </row>
    <row r="520" spans="3:24" ht="14.25">
      <c r="C520" s="10"/>
      <c r="W520"/>
      <c r="X520"/>
    </row>
    <row r="521" spans="3:24" ht="14.25">
      <c r="C521" s="10"/>
      <c r="W521"/>
      <c r="X521"/>
    </row>
    <row r="522" spans="3:24" ht="14.25">
      <c r="C522" s="10"/>
      <c r="W522"/>
      <c r="X522"/>
    </row>
    <row r="523" spans="3:24" ht="14.25">
      <c r="C523" s="10"/>
      <c r="W523"/>
      <c r="X523"/>
    </row>
    <row r="524" spans="3:24" ht="14.25">
      <c r="C524" s="10"/>
      <c r="W524"/>
      <c r="X524"/>
    </row>
    <row r="525" spans="3:24" ht="14.25">
      <c r="C525" s="10"/>
      <c r="W525"/>
      <c r="X525"/>
    </row>
    <row r="526" spans="3:24" ht="14.25">
      <c r="C526" s="10"/>
      <c r="W526"/>
      <c r="X526"/>
    </row>
    <row r="527" spans="3:24" ht="14.25">
      <c r="C527" s="10"/>
      <c r="W527"/>
      <c r="X527"/>
    </row>
    <row r="528" spans="3:24" ht="14.25">
      <c r="C528" s="10"/>
      <c r="W528"/>
      <c r="X528"/>
    </row>
    <row r="529" spans="3:24" ht="14.25">
      <c r="C529" s="10"/>
      <c r="W529"/>
      <c r="X529"/>
    </row>
    <row r="530" spans="3:24" ht="14.25">
      <c r="C530" s="10"/>
      <c r="W530"/>
      <c r="X530"/>
    </row>
    <row r="531" spans="3:24" ht="14.25">
      <c r="C531" s="10"/>
      <c r="W531"/>
      <c r="X531"/>
    </row>
    <row r="532" spans="3:24" ht="14.25">
      <c r="C532" s="10"/>
      <c r="W532"/>
      <c r="X532"/>
    </row>
    <row r="533" spans="3:24" ht="14.25">
      <c r="C533" s="10"/>
      <c r="W533"/>
      <c r="X533"/>
    </row>
    <row r="534" spans="3:24" ht="14.25">
      <c r="C534" s="10"/>
      <c r="W534"/>
      <c r="X534"/>
    </row>
    <row r="535" spans="3:24" ht="14.25">
      <c r="C535" s="10"/>
      <c r="W535"/>
      <c r="X535"/>
    </row>
    <row r="536" spans="3:24" ht="14.25">
      <c r="C536" s="10"/>
      <c r="W536"/>
      <c r="X536"/>
    </row>
    <row r="537" spans="3:24" ht="14.25">
      <c r="C537" s="10"/>
      <c r="W537"/>
      <c r="X537"/>
    </row>
    <row r="538" spans="3:24" ht="14.25">
      <c r="C538" s="10"/>
      <c r="W538"/>
      <c r="X538"/>
    </row>
    <row r="539" spans="3:24" ht="14.25">
      <c r="C539" s="10"/>
      <c r="W539"/>
      <c r="X539"/>
    </row>
    <row r="540" spans="3:24" ht="14.25">
      <c r="C540" s="10"/>
      <c r="W540"/>
      <c r="X540"/>
    </row>
    <row r="541" spans="3:24" ht="14.25">
      <c r="C541" s="10"/>
      <c r="W541"/>
      <c r="X541"/>
    </row>
    <row r="542" spans="3:24" ht="14.25">
      <c r="C542" s="10"/>
      <c r="W542"/>
      <c r="X542"/>
    </row>
    <row r="543" spans="3:24" ht="14.25">
      <c r="C543" s="10"/>
      <c r="W543"/>
      <c r="X543"/>
    </row>
    <row r="544" spans="3:24" ht="14.25">
      <c r="C544" s="10"/>
      <c r="W544"/>
      <c r="X544"/>
    </row>
    <row r="545" spans="3:24" ht="14.25">
      <c r="C545" s="10"/>
      <c r="W545"/>
      <c r="X545"/>
    </row>
    <row r="546" spans="3:24" ht="14.25">
      <c r="C546" s="10"/>
      <c r="W546"/>
      <c r="X546"/>
    </row>
    <row r="547" spans="3:24" ht="14.25">
      <c r="C547" s="10"/>
      <c r="W547"/>
      <c r="X547"/>
    </row>
    <row r="548" spans="3:24" ht="14.25">
      <c r="C548" s="10"/>
      <c r="W548"/>
      <c r="X548"/>
    </row>
    <row r="549" spans="3:24" ht="14.25">
      <c r="C549" s="10"/>
      <c r="W549"/>
      <c r="X549"/>
    </row>
    <row r="550" spans="3:24" ht="14.25">
      <c r="C550" s="10"/>
      <c r="W550"/>
      <c r="X550"/>
    </row>
    <row r="551" spans="3:24" ht="14.25">
      <c r="C551" s="10"/>
      <c r="W551"/>
      <c r="X551"/>
    </row>
    <row r="552" spans="3:24" ht="14.25">
      <c r="C552" s="10"/>
      <c r="W552"/>
      <c r="X552"/>
    </row>
    <row r="553" spans="3:24" ht="14.25">
      <c r="C553" s="10"/>
      <c r="W553"/>
      <c r="X553"/>
    </row>
    <row r="554" spans="3:24" ht="14.25">
      <c r="C554" s="10"/>
      <c r="W554"/>
      <c r="X554"/>
    </row>
    <row r="555" spans="3:24" ht="14.25">
      <c r="C555" s="10"/>
      <c r="W555"/>
      <c r="X555"/>
    </row>
    <row r="556" spans="3:24" ht="14.25">
      <c r="C556" s="10"/>
      <c r="W556"/>
      <c r="X556"/>
    </row>
    <row r="557" spans="3:24" ht="14.25">
      <c r="C557" s="10"/>
      <c r="W557"/>
      <c r="X557"/>
    </row>
    <row r="558" spans="3:24" ht="14.25">
      <c r="C558" s="10"/>
      <c r="W558"/>
      <c r="X558"/>
    </row>
    <row r="559" spans="3:24" ht="14.25">
      <c r="C559" s="10"/>
      <c r="W559"/>
      <c r="X559"/>
    </row>
    <row r="560" spans="3:24" ht="14.25">
      <c r="C560" s="10"/>
      <c r="W560"/>
      <c r="X560"/>
    </row>
    <row r="561" spans="3:24" ht="14.25">
      <c r="C561" s="10"/>
      <c r="W561"/>
      <c r="X561"/>
    </row>
    <row r="562" spans="3:24" ht="14.25">
      <c r="C562" s="10"/>
      <c r="W562"/>
      <c r="X562"/>
    </row>
    <row r="563" spans="3:24" ht="14.25">
      <c r="C563" s="10"/>
      <c r="W563"/>
      <c r="X563"/>
    </row>
    <row r="564" spans="3:24" ht="14.25">
      <c r="C564" s="10"/>
      <c r="W564"/>
      <c r="X564"/>
    </row>
    <row r="565" spans="3:24" ht="14.25">
      <c r="C565" s="10"/>
      <c r="W565"/>
      <c r="X565"/>
    </row>
    <row r="566" spans="3:24" ht="14.25">
      <c r="C566" s="10"/>
      <c r="W566"/>
      <c r="X566"/>
    </row>
    <row r="567" spans="3:24" ht="14.25">
      <c r="C567" s="10"/>
      <c r="W567"/>
      <c r="X567"/>
    </row>
    <row r="568" spans="3:24" ht="14.25">
      <c r="C568" s="10"/>
      <c r="W568"/>
      <c r="X568"/>
    </row>
    <row r="569" spans="3:24" ht="14.25">
      <c r="C569" s="10"/>
      <c r="W569"/>
      <c r="X569"/>
    </row>
    <row r="570" spans="3:24" ht="14.25">
      <c r="C570" s="10"/>
      <c r="W570"/>
      <c r="X570"/>
    </row>
    <row r="571" spans="3:24" ht="14.25">
      <c r="C571" s="10"/>
      <c r="W571"/>
      <c r="X571"/>
    </row>
    <row r="572" spans="3:24" ht="14.25">
      <c r="C572" s="10"/>
      <c r="W572"/>
      <c r="X572"/>
    </row>
    <row r="573" spans="3:24" ht="14.25">
      <c r="C573" s="10"/>
      <c r="W573"/>
      <c r="X573"/>
    </row>
    <row r="574" spans="3:24" ht="14.25">
      <c r="C574" s="10"/>
      <c r="W574"/>
      <c r="X574"/>
    </row>
    <row r="575" spans="3:24" ht="14.25">
      <c r="C575" s="10"/>
      <c r="W575"/>
      <c r="X575"/>
    </row>
    <row r="576" spans="3:24" ht="14.25">
      <c r="C576" s="10"/>
      <c r="W576"/>
      <c r="X576"/>
    </row>
    <row r="577" spans="3:24" ht="14.25">
      <c r="C577" s="10"/>
      <c r="W577"/>
      <c r="X577"/>
    </row>
    <row r="578" spans="3:24" ht="14.25">
      <c r="C578" s="10"/>
      <c r="W578"/>
      <c r="X578"/>
    </row>
    <row r="579" spans="3:24" ht="14.25">
      <c r="C579" s="10"/>
      <c r="W579"/>
      <c r="X579"/>
    </row>
    <row r="580" spans="3:24" ht="14.25">
      <c r="C580" s="10"/>
      <c r="W580"/>
      <c r="X580"/>
    </row>
    <row r="581" spans="3:24" ht="14.25">
      <c r="C581" s="10"/>
      <c r="W581"/>
      <c r="X581"/>
    </row>
    <row r="582" spans="3:24" ht="14.25">
      <c r="C582" s="10"/>
      <c r="W582"/>
      <c r="X582"/>
    </row>
    <row r="583" spans="3:24" ht="14.25">
      <c r="C583" s="10"/>
      <c r="W583"/>
      <c r="X583"/>
    </row>
    <row r="584" spans="3:24" ht="14.25">
      <c r="C584" s="10"/>
      <c r="W584"/>
      <c r="X584"/>
    </row>
    <row r="585" spans="3:24" ht="14.25">
      <c r="C585" s="10"/>
      <c r="W585"/>
      <c r="X585"/>
    </row>
    <row r="586" spans="3:24" ht="14.25">
      <c r="C586" s="10"/>
      <c r="W586"/>
      <c r="X586"/>
    </row>
    <row r="587" spans="3:24" ht="14.25">
      <c r="C587" s="10"/>
      <c r="W587"/>
      <c r="X587"/>
    </row>
    <row r="588" spans="3:24" ht="14.25">
      <c r="C588" s="10"/>
      <c r="W588"/>
      <c r="X588"/>
    </row>
    <row r="589" spans="3:24" ht="14.25">
      <c r="C589" s="10"/>
      <c r="W589"/>
      <c r="X589"/>
    </row>
    <row r="590" spans="3:24" ht="14.25">
      <c r="C590" s="10"/>
      <c r="W590"/>
      <c r="X590"/>
    </row>
    <row r="591" spans="3:24" ht="14.25">
      <c r="C591" s="10"/>
      <c r="W591"/>
      <c r="X591"/>
    </row>
    <row r="592" spans="3:24" ht="14.25">
      <c r="C592" s="10"/>
      <c r="W592"/>
      <c r="X592"/>
    </row>
    <row r="593" spans="3:24" ht="14.25">
      <c r="C593" s="10"/>
      <c r="W593"/>
      <c r="X593"/>
    </row>
    <row r="594" spans="3:24" ht="14.25">
      <c r="C594" s="10"/>
      <c r="W594"/>
      <c r="X594"/>
    </row>
    <row r="595" spans="3:24" ht="14.25">
      <c r="C595" s="10"/>
      <c r="W595"/>
      <c r="X595"/>
    </row>
    <row r="596" spans="3:24" ht="14.25">
      <c r="C596" s="10"/>
      <c r="W596"/>
      <c r="X596"/>
    </row>
    <row r="597" spans="3:24" ht="14.25">
      <c r="C597" s="10"/>
      <c r="W597"/>
      <c r="X597"/>
    </row>
    <row r="598" spans="3:24" ht="14.25">
      <c r="C598" s="10"/>
      <c r="W598"/>
      <c r="X598"/>
    </row>
    <row r="599" spans="3:24" ht="14.25">
      <c r="C599" s="10"/>
      <c r="W599"/>
      <c r="X599"/>
    </row>
    <row r="600" spans="3:24" ht="14.25">
      <c r="C600" s="10"/>
      <c r="W600"/>
      <c r="X600"/>
    </row>
    <row r="601" spans="3:24" ht="14.25">
      <c r="C601" s="10"/>
      <c r="W601"/>
      <c r="X601"/>
    </row>
    <row r="602" spans="3:24" ht="14.25">
      <c r="C602" s="10"/>
      <c r="W602"/>
      <c r="X602"/>
    </row>
    <row r="603" spans="3:24" ht="14.25">
      <c r="C603" s="10"/>
      <c r="W603"/>
      <c r="X603"/>
    </row>
    <row r="604" spans="3:24" ht="14.25">
      <c r="C604" s="10"/>
      <c r="W604"/>
      <c r="X604"/>
    </row>
    <row r="605" spans="3:24" ht="14.25">
      <c r="C605" s="10"/>
      <c r="W605"/>
      <c r="X605"/>
    </row>
    <row r="606" spans="3:24" ht="14.25">
      <c r="C606" s="10"/>
      <c r="W606"/>
      <c r="X606"/>
    </row>
    <row r="607" spans="3:24" ht="14.25">
      <c r="C607" s="10"/>
      <c r="W607"/>
      <c r="X607"/>
    </row>
    <row r="608" spans="3:24" ht="14.25">
      <c r="C608" s="10"/>
      <c r="W608"/>
      <c r="X608"/>
    </row>
    <row r="609" spans="3:24" ht="14.25">
      <c r="C609" s="10"/>
      <c r="W609"/>
      <c r="X609"/>
    </row>
    <row r="610" spans="3:24" ht="14.25">
      <c r="C610" s="10"/>
      <c r="W610"/>
      <c r="X610"/>
    </row>
    <row r="611" spans="3:24" ht="14.25">
      <c r="C611" s="10"/>
      <c r="W611"/>
      <c r="X611"/>
    </row>
    <row r="612" spans="3:24" ht="14.25">
      <c r="C612" s="10"/>
      <c r="W612"/>
      <c r="X612"/>
    </row>
    <row r="613" spans="3:24" ht="14.25">
      <c r="C613" s="10"/>
      <c r="W613"/>
      <c r="X613"/>
    </row>
    <row r="614" spans="3:24" ht="14.25">
      <c r="C614" s="10"/>
      <c r="W614"/>
      <c r="X614"/>
    </row>
    <row r="615" spans="3:24" ht="14.25">
      <c r="C615" s="10"/>
      <c r="W615"/>
      <c r="X615"/>
    </row>
    <row r="616" spans="3:24" ht="14.25">
      <c r="C616" s="10"/>
      <c r="W616"/>
      <c r="X616"/>
    </row>
    <row r="617" spans="3:24" ht="14.25">
      <c r="C617" s="10"/>
      <c r="W617"/>
      <c r="X617"/>
    </row>
    <row r="618" spans="3:24" ht="14.25">
      <c r="C618" s="10"/>
      <c r="W618"/>
      <c r="X618"/>
    </row>
    <row r="619" spans="3:24" ht="14.25">
      <c r="C619" s="10"/>
      <c r="W619"/>
      <c r="X619"/>
    </row>
    <row r="620" spans="3:24" ht="14.25">
      <c r="C620" s="10"/>
      <c r="W620"/>
      <c r="X620"/>
    </row>
    <row r="621" spans="3:24" ht="14.25">
      <c r="C621" s="10"/>
      <c r="W621"/>
      <c r="X621"/>
    </row>
    <row r="622" spans="3:24" ht="14.25">
      <c r="C622" s="10"/>
      <c r="W622"/>
      <c r="X622"/>
    </row>
    <row r="623" spans="3:24" ht="14.25">
      <c r="C623" s="10"/>
      <c r="W623"/>
      <c r="X623"/>
    </row>
    <row r="624" spans="3:24" ht="14.25">
      <c r="C624" s="10"/>
      <c r="W624"/>
      <c r="X624"/>
    </row>
    <row r="625" spans="3:24" ht="14.25">
      <c r="C625" s="10"/>
      <c r="W625"/>
      <c r="X625"/>
    </row>
    <row r="626" spans="3:24" ht="14.25">
      <c r="C626" s="10"/>
      <c r="W626"/>
      <c r="X626"/>
    </row>
    <row r="627" spans="3:24" ht="14.25">
      <c r="C627" s="10"/>
      <c r="W627"/>
      <c r="X627"/>
    </row>
    <row r="628" spans="3:24" ht="14.25">
      <c r="C628" s="10"/>
      <c r="W628"/>
      <c r="X628"/>
    </row>
    <row r="629" spans="3:24" ht="14.25">
      <c r="C629" s="10"/>
      <c r="W629"/>
      <c r="X629"/>
    </row>
    <row r="630" spans="3:24" ht="14.25">
      <c r="C630" s="10"/>
      <c r="W630"/>
      <c r="X630"/>
    </row>
    <row r="631" spans="3:24" ht="14.25">
      <c r="C631" s="10"/>
      <c r="W631"/>
      <c r="X631"/>
    </row>
    <row r="632" spans="3:24" ht="14.25">
      <c r="C632" s="10"/>
      <c r="W632"/>
      <c r="X632"/>
    </row>
    <row r="633" spans="3:24" ht="14.25">
      <c r="C633" s="10"/>
      <c r="W633"/>
      <c r="X633"/>
    </row>
    <row r="634" spans="3:24" ht="14.25">
      <c r="C634" s="10"/>
      <c r="W634"/>
      <c r="X634"/>
    </row>
    <row r="635" spans="3:24" ht="14.25">
      <c r="C635" s="10"/>
      <c r="W635"/>
      <c r="X635"/>
    </row>
    <row r="636" spans="3:24" ht="14.25">
      <c r="C636" s="10"/>
      <c r="W636"/>
      <c r="X636"/>
    </row>
    <row r="637" spans="3:24" ht="14.25">
      <c r="C637" s="10"/>
      <c r="W637"/>
      <c r="X637"/>
    </row>
    <row r="638" spans="3:24" ht="14.25">
      <c r="C638" s="10"/>
      <c r="W638"/>
      <c r="X638"/>
    </row>
    <row r="639" spans="3:24" ht="14.25">
      <c r="C639" s="10"/>
      <c r="W639"/>
      <c r="X639"/>
    </row>
    <row r="640" spans="3:24" ht="14.25">
      <c r="C640" s="10"/>
      <c r="W640"/>
      <c r="X640"/>
    </row>
    <row r="641" spans="3:24" ht="14.25">
      <c r="C641" s="10"/>
      <c r="W641"/>
      <c r="X641"/>
    </row>
    <row r="642" spans="3:24" ht="14.25">
      <c r="C642" s="10"/>
      <c r="W642"/>
      <c r="X642"/>
    </row>
    <row r="643" spans="3:24" ht="14.25">
      <c r="C643" s="10"/>
      <c r="W643"/>
      <c r="X643"/>
    </row>
    <row r="644" spans="3:24" ht="14.25">
      <c r="C644" s="10"/>
      <c r="W644"/>
      <c r="X644"/>
    </row>
    <row r="645" spans="3:24" ht="14.25">
      <c r="C645" s="10"/>
      <c r="W645"/>
      <c r="X645"/>
    </row>
    <row r="646" spans="3:24" ht="14.25">
      <c r="C646" s="10"/>
      <c r="W646"/>
      <c r="X646"/>
    </row>
    <row r="647" spans="3:24" ht="14.25">
      <c r="C647" s="10"/>
      <c r="W647"/>
      <c r="X647"/>
    </row>
    <row r="648" spans="3:24" ht="14.25">
      <c r="C648" s="10"/>
      <c r="W648"/>
      <c r="X648"/>
    </row>
    <row r="649" spans="3:24" ht="14.25">
      <c r="C649" s="10"/>
      <c r="W649"/>
      <c r="X649"/>
    </row>
    <row r="650" spans="3:24" ht="14.25">
      <c r="C650" s="10"/>
      <c r="W650"/>
      <c r="X650"/>
    </row>
    <row r="651" spans="3:24" ht="14.25">
      <c r="C651" s="10"/>
      <c r="W651"/>
      <c r="X651"/>
    </row>
    <row r="652" spans="3:24" ht="14.25">
      <c r="C652" s="10"/>
      <c r="W652"/>
      <c r="X652"/>
    </row>
    <row r="653" spans="3:24" ht="14.25">
      <c r="C653" s="10"/>
      <c r="W653"/>
      <c r="X653"/>
    </row>
    <row r="654" spans="3:24" ht="14.25">
      <c r="C654" s="10"/>
      <c r="W654"/>
      <c r="X654"/>
    </row>
    <row r="655" spans="3:24" ht="14.25">
      <c r="C655" s="10"/>
      <c r="W655"/>
      <c r="X655"/>
    </row>
    <row r="656" spans="3:24" ht="14.25">
      <c r="C656" s="10"/>
      <c r="W656"/>
      <c r="X656"/>
    </row>
    <row r="657" spans="3:24" ht="14.25">
      <c r="C657" s="10"/>
      <c r="W657"/>
      <c r="X657"/>
    </row>
    <row r="658" spans="3:24" ht="14.25">
      <c r="C658" s="10"/>
      <c r="W658"/>
      <c r="X658"/>
    </row>
    <row r="659" spans="3:24" ht="14.25">
      <c r="C659" s="10"/>
      <c r="W659"/>
      <c r="X659"/>
    </row>
    <row r="660" spans="3:24" ht="14.25">
      <c r="C660" s="10"/>
      <c r="W660"/>
      <c r="X660"/>
    </row>
    <row r="661" spans="3:24" ht="14.25">
      <c r="C661" s="10"/>
      <c r="W661"/>
      <c r="X661"/>
    </row>
    <row r="662" spans="3:24" ht="14.25">
      <c r="C662" s="10"/>
      <c r="W662"/>
      <c r="X662"/>
    </row>
    <row r="663" spans="3:24" ht="14.25">
      <c r="C663" s="10"/>
      <c r="W663"/>
      <c r="X663"/>
    </row>
    <row r="664" spans="3:24" ht="14.25">
      <c r="C664" s="10"/>
      <c r="W664"/>
      <c r="X664"/>
    </row>
    <row r="665" spans="3:24" ht="14.25">
      <c r="C665" s="10"/>
      <c r="W665"/>
      <c r="X665"/>
    </row>
    <row r="666" spans="3:24" ht="14.25">
      <c r="C666" s="10"/>
      <c r="W666"/>
      <c r="X666"/>
    </row>
    <row r="667" spans="3:24" ht="14.25">
      <c r="C667" s="10"/>
      <c r="W667"/>
      <c r="X667"/>
    </row>
    <row r="668" spans="3:24" ht="14.25">
      <c r="C668" s="10"/>
      <c r="W668"/>
      <c r="X668"/>
    </row>
    <row r="669" spans="3:24" ht="14.25">
      <c r="C669" s="10"/>
      <c r="W669"/>
      <c r="X669"/>
    </row>
    <row r="670" spans="3:24" ht="14.25">
      <c r="C670" s="10"/>
      <c r="W670"/>
      <c r="X670"/>
    </row>
    <row r="671" spans="3:24" ht="14.25">
      <c r="C671" s="10"/>
      <c r="W671"/>
      <c r="X671"/>
    </row>
    <row r="672" spans="3:24" ht="14.25">
      <c r="C672" s="10"/>
      <c r="W672"/>
      <c r="X672"/>
    </row>
    <row r="673" spans="3:24" ht="14.25">
      <c r="C673" s="10"/>
      <c r="W673"/>
      <c r="X673"/>
    </row>
    <row r="674" spans="3:24" ht="14.25">
      <c r="C674" s="10"/>
      <c r="W674"/>
      <c r="X674"/>
    </row>
    <row r="675" spans="3:24" ht="14.25">
      <c r="C675" s="10"/>
      <c r="W675"/>
      <c r="X675"/>
    </row>
    <row r="676" spans="3:24" ht="14.25">
      <c r="C676" s="10"/>
      <c r="W676"/>
      <c r="X676"/>
    </row>
    <row r="677" spans="3:24" ht="14.25">
      <c r="C677" s="10"/>
      <c r="W677"/>
      <c r="X677"/>
    </row>
    <row r="678" spans="3:24" ht="14.25">
      <c r="C678" s="10"/>
      <c r="W678"/>
      <c r="X678"/>
    </row>
    <row r="679" spans="3:24" ht="14.25">
      <c r="C679" s="10"/>
      <c r="W679"/>
      <c r="X679"/>
    </row>
    <row r="680" spans="3:24" ht="14.25">
      <c r="C680" s="10"/>
      <c r="W680"/>
      <c r="X680"/>
    </row>
    <row r="681" spans="3:24" ht="14.25">
      <c r="C681" s="10"/>
      <c r="W681"/>
      <c r="X681"/>
    </row>
    <row r="682" spans="3:24" ht="14.25">
      <c r="C682" s="10"/>
      <c r="W682"/>
      <c r="X682"/>
    </row>
    <row r="683" spans="3:24" ht="14.25">
      <c r="C683" s="10"/>
      <c r="W683"/>
      <c r="X683"/>
    </row>
    <row r="684" spans="3:24" ht="14.25">
      <c r="C684" s="10"/>
      <c r="W684"/>
      <c r="X684"/>
    </row>
    <row r="685" spans="3:24" ht="14.25">
      <c r="C685" s="10"/>
      <c r="W685"/>
      <c r="X685"/>
    </row>
    <row r="686" spans="3:24" ht="14.25">
      <c r="C686" s="10"/>
      <c r="W686"/>
      <c r="X686"/>
    </row>
    <row r="687" spans="3:24" ht="14.25">
      <c r="C687" s="10"/>
      <c r="W687"/>
      <c r="X687"/>
    </row>
    <row r="688" spans="3:24" ht="14.25">
      <c r="C688" s="10"/>
      <c r="W688"/>
      <c r="X688"/>
    </row>
    <row r="689" spans="3:24" ht="14.25">
      <c r="C689" s="10"/>
      <c r="W689"/>
      <c r="X689"/>
    </row>
    <row r="690" spans="3:24" ht="14.25">
      <c r="C690" s="10"/>
      <c r="W690"/>
      <c r="X690"/>
    </row>
    <row r="691" spans="3:24" ht="14.25">
      <c r="C691" s="10"/>
      <c r="W691"/>
      <c r="X691"/>
    </row>
    <row r="692" spans="3:24" ht="14.25">
      <c r="C692" s="10"/>
      <c r="W692"/>
      <c r="X692"/>
    </row>
    <row r="693" spans="3:24" ht="14.25">
      <c r="C693" s="10"/>
      <c r="W693"/>
      <c r="X693"/>
    </row>
    <row r="694" spans="3:24" ht="14.25">
      <c r="C694" s="10"/>
      <c r="W694"/>
      <c r="X694"/>
    </row>
    <row r="695" spans="3:24" ht="14.25">
      <c r="C695" s="10"/>
      <c r="W695"/>
      <c r="X695"/>
    </row>
    <row r="696" spans="3:24" ht="14.25">
      <c r="C696" s="10"/>
      <c r="W696"/>
      <c r="X696"/>
    </row>
    <row r="697" spans="3:24" ht="14.25">
      <c r="C697" s="10"/>
      <c r="W697"/>
      <c r="X697"/>
    </row>
    <row r="698" spans="3:24" ht="14.25">
      <c r="C698" s="10"/>
      <c r="W698"/>
      <c r="X698"/>
    </row>
    <row r="699" spans="3:24" ht="14.25">
      <c r="C699" s="10"/>
      <c r="W699"/>
      <c r="X699"/>
    </row>
    <row r="700" spans="3:24" ht="14.25">
      <c r="C700" s="10"/>
      <c r="W700"/>
      <c r="X700"/>
    </row>
    <row r="701" spans="3:24" ht="14.25">
      <c r="C701" s="10"/>
      <c r="W701"/>
      <c r="X701"/>
    </row>
    <row r="702" spans="3:24" ht="14.25">
      <c r="C702" s="10"/>
      <c r="W702"/>
      <c r="X702"/>
    </row>
    <row r="703" spans="3:24" ht="14.25">
      <c r="C703" s="10"/>
      <c r="W703"/>
      <c r="X703"/>
    </row>
    <row r="704" spans="3:24" ht="14.25">
      <c r="C704" s="10"/>
      <c r="W704"/>
      <c r="X704"/>
    </row>
    <row r="705" spans="3:24" ht="14.25">
      <c r="C705" s="10"/>
      <c r="W705"/>
      <c r="X705"/>
    </row>
    <row r="706" spans="3:24" ht="14.25">
      <c r="C706" s="10"/>
      <c r="W706"/>
      <c r="X706"/>
    </row>
    <row r="707" spans="3:24" ht="14.25">
      <c r="C707" s="10"/>
      <c r="W707"/>
      <c r="X707"/>
    </row>
    <row r="708" spans="3:24" ht="14.25">
      <c r="C708" s="10"/>
      <c r="W708"/>
      <c r="X708"/>
    </row>
    <row r="709" spans="3:24" ht="14.25">
      <c r="C709" s="10"/>
      <c r="W709"/>
      <c r="X709"/>
    </row>
    <row r="710" spans="3:24" ht="14.25">
      <c r="C710" s="10"/>
      <c r="W710"/>
      <c r="X710"/>
    </row>
    <row r="711" spans="3:24" ht="14.25">
      <c r="C711" s="10"/>
      <c r="W711"/>
      <c r="X711"/>
    </row>
    <row r="712" spans="3:24" ht="14.25">
      <c r="C712" s="10"/>
      <c r="W712"/>
      <c r="X712"/>
    </row>
    <row r="713" spans="3:24" ht="14.25">
      <c r="C713" s="10"/>
      <c r="W713"/>
      <c r="X713"/>
    </row>
    <row r="714" spans="3:24" ht="14.25">
      <c r="C714" s="10"/>
      <c r="W714"/>
      <c r="X714"/>
    </row>
    <row r="715" spans="3:24" ht="14.25">
      <c r="C715" s="10"/>
      <c r="W715"/>
      <c r="X715"/>
    </row>
    <row r="716" spans="3:24" ht="14.25">
      <c r="C716" s="10"/>
      <c r="W716"/>
      <c r="X716"/>
    </row>
    <row r="717" spans="3:24" ht="14.25">
      <c r="C717" s="10"/>
      <c r="W717"/>
      <c r="X717"/>
    </row>
    <row r="718" spans="3:24" ht="14.25">
      <c r="C718" s="10"/>
      <c r="W718"/>
      <c r="X718"/>
    </row>
    <row r="719" spans="3:24" ht="14.25">
      <c r="C719" s="10"/>
      <c r="W719"/>
      <c r="X719"/>
    </row>
    <row r="720" spans="3:24" ht="14.25">
      <c r="C720" s="10"/>
      <c r="W720"/>
      <c r="X720"/>
    </row>
    <row r="721" spans="3:24" ht="14.25">
      <c r="C721" s="10"/>
      <c r="W721"/>
      <c r="X721"/>
    </row>
    <row r="722" spans="3:24" ht="14.25">
      <c r="C722" s="10"/>
      <c r="W722"/>
      <c r="X722"/>
    </row>
    <row r="723" spans="3:24" ht="14.25">
      <c r="C723" s="10"/>
      <c r="W723"/>
      <c r="X723"/>
    </row>
    <row r="724" spans="3:24" ht="14.25">
      <c r="C724" s="10"/>
      <c r="W724"/>
      <c r="X724"/>
    </row>
    <row r="725" spans="3:24" ht="14.25">
      <c r="C725" s="10"/>
      <c r="W725"/>
      <c r="X725"/>
    </row>
    <row r="726" spans="3:24" ht="14.25">
      <c r="C726" s="10"/>
      <c r="W726"/>
      <c r="X726"/>
    </row>
    <row r="727" spans="3:24" ht="14.25">
      <c r="C727" s="10"/>
      <c r="W727"/>
      <c r="X727"/>
    </row>
    <row r="728" spans="3:24" ht="14.25">
      <c r="C728" s="10"/>
      <c r="W728"/>
      <c r="X728"/>
    </row>
    <row r="729" spans="3:24" ht="14.25">
      <c r="C729" s="10"/>
      <c r="W729"/>
      <c r="X729"/>
    </row>
    <row r="730" spans="3:24" ht="14.25">
      <c r="C730" s="10"/>
      <c r="W730"/>
      <c r="X730"/>
    </row>
    <row r="731" spans="3:24" ht="14.25">
      <c r="C731" s="10"/>
      <c r="W731"/>
      <c r="X731"/>
    </row>
    <row r="732" spans="3:24" ht="14.25">
      <c r="C732" s="10"/>
      <c r="W732"/>
      <c r="X732"/>
    </row>
    <row r="733" spans="3:24" ht="14.25">
      <c r="C733" s="10"/>
      <c r="W733"/>
      <c r="X733"/>
    </row>
    <row r="734" spans="3:24" ht="14.25">
      <c r="C734" s="10"/>
      <c r="W734"/>
      <c r="X734"/>
    </row>
    <row r="735" spans="3:24" ht="14.25">
      <c r="C735" s="10"/>
      <c r="W735"/>
      <c r="X735"/>
    </row>
    <row r="736" spans="3:24" ht="14.25">
      <c r="C736" s="10"/>
      <c r="W736"/>
      <c r="X736"/>
    </row>
    <row r="737" spans="3:24" ht="14.25">
      <c r="C737" s="10"/>
      <c r="W737"/>
      <c r="X737"/>
    </row>
    <row r="738" spans="3:24" ht="14.25">
      <c r="C738" s="10"/>
      <c r="W738"/>
      <c r="X738"/>
    </row>
    <row r="739" spans="3:24" ht="14.25">
      <c r="C739" s="10"/>
      <c r="W739"/>
      <c r="X739"/>
    </row>
    <row r="740" spans="3:24" ht="14.25">
      <c r="C740" s="10"/>
      <c r="W740"/>
      <c r="X740"/>
    </row>
    <row r="741" spans="3:24" ht="14.25">
      <c r="C741" s="10"/>
      <c r="W741"/>
      <c r="X741"/>
    </row>
    <row r="742" spans="3:24" ht="14.25">
      <c r="C742" s="10"/>
      <c r="W742"/>
      <c r="X742"/>
    </row>
    <row r="743" spans="3:24" ht="14.25">
      <c r="C743" s="10"/>
      <c r="W743"/>
      <c r="X743"/>
    </row>
    <row r="744" spans="3:24" ht="14.25">
      <c r="C744" s="10"/>
      <c r="W744"/>
      <c r="X744"/>
    </row>
    <row r="745" spans="3:24" ht="14.25">
      <c r="C745" s="10"/>
      <c r="W745"/>
      <c r="X745"/>
    </row>
    <row r="746" spans="3:24" ht="14.25">
      <c r="C746" s="10"/>
      <c r="W746"/>
      <c r="X746"/>
    </row>
    <row r="747" spans="3:24" ht="14.25">
      <c r="C747" s="10"/>
      <c r="W747"/>
      <c r="X747"/>
    </row>
    <row r="748" spans="3:24" ht="14.25">
      <c r="C748" s="10"/>
      <c r="W748"/>
      <c r="X748"/>
    </row>
    <row r="749" spans="3:24" ht="14.25">
      <c r="C749" s="10"/>
      <c r="W749"/>
      <c r="X749"/>
    </row>
    <row r="750" spans="3:24" ht="14.25">
      <c r="C750" s="10"/>
      <c r="W750"/>
      <c r="X750"/>
    </row>
    <row r="751" spans="3:24" ht="14.25">
      <c r="C751" s="10"/>
      <c r="W751"/>
      <c r="X751"/>
    </row>
    <row r="752" spans="3:24" ht="14.25">
      <c r="C752" s="10"/>
      <c r="W752"/>
      <c r="X752"/>
    </row>
    <row r="753" spans="3:24" ht="14.25">
      <c r="C753" s="10"/>
      <c r="W753"/>
      <c r="X753"/>
    </row>
    <row r="754" spans="3:24" ht="14.25">
      <c r="C754" s="10"/>
      <c r="W754"/>
      <c r="X754"/>
    </row>
    <row r="755" spans="3:24" ht="14.25">
      <c r="C755" s="10"/>
      <c r="W755"/>
      <c r="X755"/>
    </row>
    <row r="756" spans="3:24" ht="14.25">
      <c r="C756" s="10"/>
      <c r="W756"/>
      <c r="X756"/>
    </row>
    <row r="757" spans="3:24" ht="14.25">
      <c r="C757" s="10"/>
      <c r="W757"/>
      <c r="X757"/>
    </row>
    <row r="758" spans="3:24" ht="14.25">
      <c r="C758" s="10"/>
      <c r="W758"/>
      <c r="X758"/>
    </row>
    <row r="759" spans="3:24" ht="14.25">
      <c r="C759" s="10"/>
      <c r="W759"/>
      <c r="X759"/>
    </row>
  </sheetData>
  <autoFilter ref="A9:Y54"/>
  <mergeCells count="154">
    <mergeCell ref="A1:Y1"/>
    <mergeCell ref="A2:Y2"/>
    <mergeCell ref="B3:Y3"/>
    <mergeCell ref="D5:G5"/>
    <mergeCell ref="W5:Y5"/>
    <mergeCell ref="A6:A9"/>
    <mergeCell ref="B6:B9"/>
    <mergeCell ref="C6:C9"/>
    <mergeCell ref="D6:D9"/>
    <mergeCell ref="E6:E9"/>
    <mergeCell ref="Y20:Y21"/>
    <mergeCell ref="Y22:Y23"/>
    <mergeCell ref="Y24:Y25"/>
    <mergeCell ref="Y6:Y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S6:S9"/>
    <mergeCell ref="T6:T9"/>
    <mergeCell ref="U6:U9"/>
    <mergeCell ref="V6:V9"/>
    <mergeCell ref="W6:W9"/>
    <mergeCell ref="E18:E19"/>
    <mergeCell ref="X18:X19"/>
    <mergeCell ref="X6:X9"/>
    <mergeCell ref="F6:F9"/>
    <mergeCell ref="G6:H6"/>
    <mergeCell ref="I6:I9"/>
    <mergeCell ref="J6:K6"/>
    <mergeCell ref="L6:M6"/>
    <mergeCell ref="O6:R6"/>
    <mergeCell ref="Q7:Q9"/>
    <mergeCell ref="R7:R9"/>
    <mergeCell ref="A16:A17"/>
    <mergeCell ref="C16:C17"/>
    <mergeCell ref="D16:D17"/>
    <mergeCell ref="E16:E17"/>
    <mergeCell ref="X16:X17"/>
    <mergeCell ref="Y16:Y17"/>
    <mergeCell ref="A14:A15"/>
    <mergeCell ref="C14:C15"/>
    <mergeCell ref="D14:D15"/>
    <mergeCell ref="E14:E15"/>
    <mergeCell ref="X14:X15"/>
    <mergeCell ref="Y14:Y15"/>
    <mergeCell ref="C10:C11"/>
    <mergeCell ref="X10:X11"/>
    <mergeCell ref="Y10:Y11"/>
    <mergeCell ref="A12:A13"/>
    <mergeCell ref="C12:C13"/>
    <mergeCell ref="D12:D13"/>
    <mergeCell ref="E12:E13"/>
    <mergeCell ref="X12:X13"/>
    <mergeCell ref="Y12:Y13"/>
    <mergeCell ref="Y18:Y19"/>
    <mergeCell ref="C24:C25"/>
    <mergeCell ref="D24:D25"/>
    <mergeCell ref="E24:E25"/>
    <mergeCell ref="X24:X25"/>
    <mergeCell ref="A22:A23"/>
    <mergeCell ref="C22:C23"/>
    <mergeCell ref="D22:D23"/>
    <mergeCell ref="E22:E23"/>
    <mergeCell ref="X22:X23"/>
    <mergeCell ref="A24:A25"/>
    <mergeCell ref="X20:X21"/>
    <mergeCell ref="A18:A19"/>
    <mergeCell ref="C18:C19"/>
    <mergeCell ref="D18:D19"/>
    <mergeCell ref="C30:C31"/>
    <mergeCell ref="C38:C39"/>
    <mergeCell ref="B50:B51"/>
    <mergeCell ref="A28:A29"/>
    <mergeCell ref="C28:C29"/>
    <mergeCell ref="D28:D29"/>
    <mergeCell ref="E28:E29"/>
    <mergeCell ref="X28:X29"/>
    <mergeCell ref="A30:A31"/>
    <mergeCell ref="X30:X31"/>
    <mergeCell ref="X26:X27"/>
    <mergeCell ref="Y28:Y29"/>
    <mergeCell ref="Y30:Y31"/>
    <mergeCell ref="A38:A39"/>
    <mergeCell ref="D38:D39"/>
    <mergeCell ref="E38:E39"/>
    <mergeCell ref="X38:X39"/>
    <mergeCell ref="Y38:Y39"/>
    <mergeCell ref="E34:E35"/>
    <mergeCell ref="X34:X35"/>
    <mergeCell ref="A36:A37"/>
    <mergeCell ref="C36:C37"/>
    <mergeCell ref="D36:D37"/>
    <mergeCell ref="X36:X37"/>
    <mergeCell ref="A32:A33"/>
    <mergeCell ref="C32:C33"/>
    <mergeCell ref="D32:D33"/>
    <mergeCell ref="E32:E33"/>
    <mergeCell ref="X32:X33"/>
    <mergeCell ref="A34:A35"/>
    <mergeCell ref="C34:C35"/>
    <mergeCell ref="D34:D35"/>
    <mergeCell ref="Y32:Y33"/>
    <mergeCell ref="Y34:Y35"/>
    <mergeCell ref="Y36:Y37"/>
    <mergeCell ref="A44:A45"/>
    <mergeCell ref="C44:C45"/>
    <mergeCell ref="D44:D45"/>
    <mergeCell ref="E44:E45"/>
    <mergeCell ref="X44:X45"/>
    <mergeCell ref="Y44:Y45"/>
    <mergeCell ref="C42:C43"/>
    <mergeCell ref="D42:D43"/>
    <mergeCell ref="E42:E43"/>
    <mergeCell ref="X42:X43"/>
    <mergeCell ref="A40:A41"/>
    <mergeCell ref="C40:C41"/>
    <mergeCell ref="D40:D41"/>
    <mergeCell ref="E40:E41"/>
    <mergeCell ref="X40:X41"/>
    <mergeCell ref="Y40:Y41"/>
    <mergeCell ref="Y42:Y43"/>
    <mergeCell ref="A46:A47"/>
    <mergeCell ref="C46:C47"/>
    <mergeCell ref="X46:X47"/>
    <mergeCell ref="Y46:Y47"/>
    <mergeCell ref="A48:A49"/>
    <mergeCell ref="C48:C49"/>
    <mergeCell ref="D48:D49"/>
    <mergeCell ref="E48:E49"/>
    <mergeCell ref="X48:X49"/>
    <mergeCell ref="Y48:Y49"/>
    <mergeCell ref="A53:A54"/>
    <mergeCell ref="C53:C54"/>
    <mergeCell ref="D53:D54"/>
    <mergeCell ref="E53:E54"/>
    <mergeCell ref="X53:X54"/>
    <mergeCell ref="Y53:Y54"/>
    <mergeCell ref="A50:A52"/>
    <mergeCell ref="C50:C52"/>
    <mergeCell ref="D50:D52"/>
    <mergeCell ref="E50:E52"/>
    <mergeCell ref="X50:X52"/>
    <mergeCell ref="Y50:Y52"/>
    <mergeCell ref="A42:A43"/>
    <mergeCell ref="A26:A27"/>
    <mergeCell ref="Y26:Y27"/>
    <mergeCell ref="C26:C27"/>
    <mergeCell ref="C20: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765"/>
  <sheetViews>
    <sheetView tabSelected="1" zoomScale="130" zoomScaleNormal="130" workbookViewId="0">
      <selection activeCell="W48" sqref="W48"/>
    </sheetView>
  </sheetViews>
  <sheetFormatPr defaultColWidth="9.1328125" defaultRowHeight="13.9"/>
  <cols>
    <col min="1" max="1" width="4.265625" style="10" customWidth="1"/>
    <col min="2" max="2" width="7.59765625" style="10" customWidth="1"/>
    <col min="3" max="3" width="33.19921875" style="46" customWidth="1"/>
    <col min="4" max="4" width="6.86328125" style="10" hidden="1" customWidth="1"/>
    <col min="5" max="5" width="6.265625" style="10" hidden="1" customWidth="1"/>
    <col min="6" max="6" width="10.86328125" style="10" hidden="1" customWidth="1"/>
    <col min="7" max="7" width="9.265625" style="10" hidden="1" customWidth="1"/>
    <col min="8" max="8" width="10.86328125" style="10" hidden="1" customWidth="1"/>
    <col min="9" max="9" width="9.73046875" style="10" hidden="1" customWidth="1"/>
    <col min="10" max="10" width="10.1328125" style="10" customWidth="1"/>
    <col min="11" max="11" width="7.796875" style="10" bestFit="1" customWidth="1"/>
    <col min="12" max="12" width="10.265625" style="10" customWidth="1"/>
    <col min="13" max="13" width="7.796875" style="10" bestFit="1" customWidth="1"/>
    <col min="14" max="14" width="9.3984375" style="10" customWidth="1"/>
    <col min="15" max="15" width="11.59765625" style="10" customWidth="1"/>
    <col min="16" max="17" width="10.1328125" style="10" customWidth="1"/>
    <col min="18" max="18" width="8" style="10" customWidth="1"/>
    <col min="19" max="19" width="10.73046875" style="10" customWidth="1"/>
    <col min="20" max="20" width="8.265625" style="10" hidden="1" customWidth="1"/>
    <col min="21" max="21" width="5.86328125" style="10" hidden="1" customWidth="1"/>
    <col min="22" max="22" width="7.73046875" style="10" customWidth="1"/>
    <col min="23" max="23" width="67.53125" style="10" customWidth="1"/>
    <col min="24" max="24" width="11" style="29" customWidth="1"/>
    <col min="25" max="25" width="8.86328125" style="10" customWidth="1"/>
    <col min="26" max="16384" width="9.1328125" style="10"/>
  </cols>
  <sheetData>
    <row r="1" spans="1:25" s="1" customFormat="1" ht="20.25">
      <c r="A1" s="164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5" s="1" customFormat="1" ht="20.25">
      <c r="A2" s="165" t="s">
        <v>38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2" customForma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25" s="2" customFormat="1">
      <c r="B4" s="133"/>
      <c r="C4" s="3"/>
      <c r="D4" s="4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"/>
      <c r="P4" s="6"/>
      <c r="Q4" s="133"/>
      <c r="R4" s="133"/>
      <c r="S4" s="133"/>
      <c r="T4" s="133"/>
      <c r="U4" s="133"/>
      <c r="V4" s="133"/>
      <c r="W4" s="133"/>
      <c r="X4" s="133"/>
      <c r="Y4" s="133"/>
    </row>
    <row r="5" spans="1:25" s="2" customFormat="1">
      <c r="B5" s="7"/>
      <c r="C5" s="8"/>
      <c r="D5" s="167"/>
      <c r="E5" s="167"/>
      <c r="F5" s="167"/>
      <c r="G5" s="16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W5" s="168" t="s">
        <v>0</v>
      </c>
      <c r="X5" s="168"/>
      <c r="Y5" s="168"/>
    </row>
    <row r="6" spans="1:25" s="9" customFormat="1" ht="26.25" customHeight="1">
      <c r="A6" s="160" t="s">
        <v>1</v>
      </c>
      <c r="B6" s="169" t="s">
        <v>2</v>
      </c>
      <c r="C6" s="170" t="s">
        <v>3</v>
      </c>
      <c r="D6" s="160" t="s">
        <v>19</v>
      </c>
      <c r="E6" s="160" t="s">
        <v>20</v>
      </c>
      <c r="F6" s="160" t="s">
        <v>21</v>
      </c>
      <c r="G6" s="161" t="s">
        <v>22</v>
      </c>
      <c r="H6" s="161"/>
      <c r="I6" s="161" t="s">
        <v>23</v>
      </c>
      <c r="J6" s="161" t="s">
        <v>4</v>
      </c>
      <c r="K6" s="161"/>
      <c r="L6" s="161" t="s">
        <v>5</v>
      </c>
      <c r="M6" s="161"/>
      <c r="N6" s="135"/>
      <c r="O6" s="161" t="s">
        <v>6</v>
      </c>
      <c r="P6" s="161"/>
      <c r="Q6" s="161"/>
      <c r="R6" s="161"/>
      <c r="S6" s="161" t="s">
        <v>7</v>
      </c>
      <c r="T6" s="171" t="s">
        <v>24</v>
      </c>
      <c r="U6" s="161" t="s">
        <v>25</v>
      </c>
      <c r="V6" s="161" t="s">
        <v>26</v>
      </c>
      <c r="W6" s="160" t="s">
        <v>8</v>
      </c>
      <c r="X6" s="159" t="s">
        <v>9</v>
      </c>
      <c r="Y6" s="169" t="s">
        <v>10</v>
      </c>
    </row>
    <row r="7" spans="1:25" s="9" customFormat="1" ht="13.5">
      <c r="A7" s="160"/>
      <c r="B7" s="169"/>
      <c r="C7" s="170"/>
      <c r="D7" s="160"/>
      <c r="E7" s="160"/>
      <c r="F7" s="160"/>
      <c r="G7" s="160" t="s">
        <v>27</v>
      </c>
      <c r="H7" s="160" t="s">
        <v>28</v>
      </c>
      <c r="I7" s="161"/>
      <c r="J7" s="160" t="s">
        <v>11</v>
      </c>
      <c r="K7" s="160" t="s">
        <v>12</v>
      </c>
      <c r="L7" s="160" t="s">
        <v>11</v>
      </c>
      <c r="M7" s="160" t="s">
        <v>12</v>
      </c>
      <c r="N7" s="160" t="s">
        <v>13</v>
      </c>
      <c r="O7" s="162" t="s">
        <v>14</v>
      </c>
      <c r="P7" s="162" t="s">
        <v>15</v>
      </c>
      <c r="Q7" s="162" t="s">
        <v>16</v>
      </c>
      <c r="R7" s="162" t="s">
        <v>17</v>
      </c>
      <c r="S7" s="161"/>
      <c r="T7" s="172"/>
      <c r="U7" s="172"/>
      <c r="V7" s="172"/>
      <c r="W7" s="160"/>
      <c r="X7" s="159"/>
      <c r="Y7" s="160"/>
    </row>
    <row r="8" spans="1:25" s="9" customFormat="1" ht="13.5">
      <c r="A8" s="160"/>
      <c r="B8" s="169"/>
      <c r="C8" s="17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2"/>
      <c r="P8" s="162"/>
      <c r="Q8" s="162"/>
      <c r="R8" s="162"/>
      <c r="S8" s="161"/>
      <c r="T8" s="172"/>
      <c r="U8" s="172"/>
      <c r="V8" s="172"/>
      <c r="W8" s="160"/>
      <c r="X8" s="159"/>
      <c r="Y8" s="160"/>
    </row>
    <row r="9" spans="1:25" s="9" customFormat="1" ht="13.5">
      <c r="A9" s="160"/>
      <c r="B9" s="169"/>
      <c r="C9" s="170"/>
      <c r="D9" s="160"/>
      <c r="E9" s="160"/>
      <c r="F9" s="160"/>
      <c r="G9" s="160"/>
      <c r="H9" s="160"/>
      <c r="I9" s="161"/>
      <c r="J9" s="160"/>
      <c r="K9" s="160"/>
      <c r="L9" s="160"/>
      <c r="M9" s="160"/>
      <c r="N9" s="160"/>
      <c r="O9" s="162"/>
      <c r="P9" s="162"/>
      <c r="Q9" s="162"/>
      <c r="R9" s="162"/>
      <c r="S9" s="161"/>
      <c r="T9" s="172"/>
      <c r="U9" s="172"/>
      <c r="V9" s="172"/>
      <c r="W9" s="160"/>
      <c r="X9" s="159"/>
      <c r="Y9" s="160"/>
    </row>
    <row r="10" spans="1:25">
      <c r="A10" s="139">
        <v>1</v>
      </c>
      <c r="B10" s="140" t="s">
        <v>39</v>
      </c>
      <c r="C10" s="163" t="s">
        <v>43</v>
      </c>
      <c r="D10" s="131">
        <v>1.7</v>
      </c>
      <c r="E10" s="131" t="s">
        <v>29</v>
      </c>
      <c r="F10" s="15" t="s">
        <v>30</v>
      </c>
      <c r="G10" s="15" t="s">
        <v>30</v>
      </c>
      <c r="H10" s="15" t="s">
        <v>30</v>
      </c>
      <c r="I10" s="15" t="s">
        <v>30</v>
      </c>
      <c r="J10" s="48"/>
      <c r="K10" s="49"/>
      <c r="L10" s="48"/>
      <c r="M10" s="49"/>
      <c r="N10" s="56"/>
      <c r="O10" s="50">
        <f t="shared" ref="O10" si="0">IF(RIGHT(S10)="T",(N10),0)</f>
        <v>0</v>
      </c>
      <c r="P10" s="50">
        <f t="shared" ref="P10" si="1">IF(RIGHT(S10)="U",(N10),0)</f>
        <v>0</v>
      </c>
      <c r="Q10" s="50">
        <f t="shared" ref="Q10" si="2">IF(RIGHT(S10)="C",(N10),0)</f>
        <v>0</v>
      </c>
      <c r="R10" s="50">
        <f t="shared" ref="R10" si="3">IF(RIGHT(S10)="D",(N10),0)</f>
        <v>0</v>
      </c>
      <c r="S10" s="57"/>
      <c r="T10" s="35"/>
      <c r="U10" s="12"/>
      <c r="V10" s="12"/>
      <c r="W10" s="108"/>
      <c r="X10" s="143" t="s">
        <v>18</v>
      </c>
      <c r="Y10" s="146">
        <v>100</v>
      </c>
    </row>
    <row r="11" spans="1:25" s="9" customFormat="1" ht="13.5">
      <c r="A11" s="132"/>
      <c r="B11" s="14" t="s">
        <v>13</v>
      </c>
      <c r="C11" s="144"/>
      <c r="D11" s="131"/>
      <c r="E11" s="131"/>
      <c r="F11" s="15"/>
      <c r="G11" s="15"/>
      <c r="H11" s="15"/>
      <c r="I11" s="15"/>
      <c r="J11" s="95"/>
      <c r="K11" s="96"/>
      <c r="L11" s="95"/>
      <c r="M11" s="96"/>
      <c r="N11" s="91"/>
      <c r="O11" s="98">
        <f>SUM(O10:O10)</f>
        <v>0</v>
      </c>
      <c r="P11" s="98">
        <f>SUM(P10:P10)</f>
        <v>0</v>
      </c>
      <c r="Q11" s="98">
        <f>SUM(Q10:Q10)</f>
        <v>0</v>
      </c>
      <c r="R11" s="98">
        <f>SUM(R10:R10)</f>
        <v>0</v>
      </c>
      <c r="S11" s="36"/>
      <c r="T11" s="12"/>
      <c r="U11" s="12"/>
      <c r="V11" s="12"/>
      <c r="W11" s="19"/>
      <c r="X11" s="144"/>
      <c r="Y11" s="146"/>
    </row>
    <row r="12" spans="1:25" ht="14.25">
      <c r="A12" s="146">
        <v>2</v>
      </c>
      <c r="B12" s="14" t="s">
        <v>40</v>
      </c>
      <c r="C12" s="163" t="s">
        <v>45</v>
      </c>
      <c r="D12" s="146">
        <v>40</v>
      </c>
      <c r="E12" s="146" t="s">
        <v>29</v>
      </c>
      <c r="F12" s="15" t="s">
        <v>30</v>
      </c>
      <c r="G12" s="15" t="s">
        <v>30</v>
      </c>
      <c r="H12" s="15" t="s">
        <v>30</v>
      </c>
      <c r="I12" s="15" t="s">
        <v>30</v>
      </c>
      <c r="J12" s="92"/>
      <c r="K12" s="93"/>
      <c r="L12" s="92"/>
      <c r="M12" s="93"/>
      <c r="N12" s="94"/>
      <c r="O12" s="50">
        <f t="shared" ref="O12" si="4">IF(RIGHT(S12)="T",(N12),0)</f>
        <v>0</v>
      </c>
      <c r="P12" s="50">
        <f t="shared" ref="P12" si="5">IF(RIGHT(S12)="U",(N12),0)</f>
        <v>0</v>
      </c>
      <c r="Q12" s="50">
        <f t="shared" ref="Q12" si="6">IF(RIGHT(S12)="C",(N12),0)</f>
        <v>0</v>
      </c>
      <c r="R12" s="50">
        <f t="shared" ref="R12" si="7">IF(RIGHT(S12)="D",(N12),0)</f>
        <v>0</v>
      </c>
      <c r="S12" s="11"/>
      <c r="T12" s="12"/>
      <c r="U12" s="12"/>
      <c r="V12" s="12"/>
      <c r="W12" s="13"/>
      <c r="X12" s="146" t="s">
        <v>18</v>
      </c>
      <c r="Y12" s="146">
        <v>100</v>
      </c>
    </row>
    <row r="13" spans="1:25" s="9" customFormat="1" ht="13.5">
      <c r="A13" s="146"/>
      <c r="B13" s="14" t="s">
        <v>13</v>
      </c>
      <c r="C13" s="144"/>
      <c r="D13" s="146"/>
      <c r="E13" s="146"/>
      <c r="F13" s="15"/>
      <c r="G13" s="15"/>
      <c r="H13" s="15"/>
      <c r="I13" s="15"/>
      <c r="J13" s="16"/>
      <c r="K13" s="17"/>
      <c r="L13" s="16"/>
      <c r="M13" s="17"/>
      <c r="N13" s="18"/>
      <c r="O13" s="98">
        <f>SUM(O12:O12)</f>
        <v>0</v>
      </c>
      <c r="P13" s="98">
        <f>SUM(P12:P12)</f>
        <v>0</v>
      </c>
      <c r="Q13" s="98">
        <f>SUM(Q12:Q12)</f>
        <v>0</v>
      </c>
      <c r="R13" s="98">
        <f>SUM(R12:R12)</f>
        <v>0</v>
      </c>
      <c r="S13" s="14"/>
      <c r="T13" s="12"/>
      <c r="U13" s="12"/>
      <c r="V13" s="12"/>
      <c r="W13" s="19"/>
      <c r="X13" s="146"/>
      <c r="Y13" s="146"/>
    </row>
    <row r="14" spans="1:25">
      <c r="A14" s="146">
        <v>3</v>
      </c>
      <c r="B14" s="14" t="s">
        <v>41</v>
      </c>
      <c r="C14" s="146" t="s">
        <v>44</v>
      </c>
      <c r="D14" s="146">
        <v>17</v>
      </c>
      <c r="E14" s="146" t="s">
        <v>29</v>
      </c>
      <c r="F14" s="15" t="s">
        <v>30</v>
      </c>
      <c r="G14" s="15" t="s">
        <v>30</v>
      </c>
      <c r="H14" s="15" t="s">
        <v>30</v>
      </c>
      <c r="I14" s="15" t="s">
        <v>30</v>
      </c>
      <c r="J14" s="82"/>
      <c r="K14" s="83"/>
      <c r="L14" s="82"/>
      <c r="M14" s="83"/>
      <c r="N14" s="99"/>
      <c r="O14" s="50">
        <f t="shared" ref="O14" si="8">IF(RIGHT(S14)="T",(N14),0)</f>
        <v>0</v>
      </c>
      <c r="P14" s="50">
        <f t="shared" ref="P14" si="9">IF(RIGHT(S14)="U",(N14),0)</f>
        <v>0</v>
      </c>
      <c r="Q14" s="50">
        <f t="shared" ref="Q14" si="10">IF(RIGHT(S14)="C",(N14),0)</f>
        <v>0</v>
      </c>
      <c r="R14" s="50">
        <f t="shared" ref="R14" si="11">IF(RIGHT(S14)="D",(N14),0)</f>
        <v>0</v>
      </c>
      <c r="S14" s="84"/>
      <c r="T14" s="12"/>
      <c r="U14" s="12"/>
      <c r="V14" s="12"/>
      <c r="W14" s="127"/>
      <c r="X14" s="146" t="s">
        <v>18</v>
      </c>
      <c r="Y14" s="146">
        <v>100</v>
      </c>
    </row>
    <row r="15" spans="1:25" s="9" customFormat="1" ht="13.5">
      <c r="A15" s="146"/>
      <c r="B15" s="14" t="s">
        <v>13</v>
      </c>
      <c r="C15" s="146"/>
      <c r="D15" s="146"/>
      <c r="E15" s="146"/>
      <c r="F15" s="15"/>
      <c r="G15" s="15"/>
      <c r="H15" s="15"/>
      <c r="I15" s="15"/>
      <c r="J15" s="16"/>
      <c r="K15" s="17"/>
      <c r="L15" s="16"/>
      <c r="M15" s="17"/>
      <c r="N15" s="18"/>
      <c r="O15" s="98">
        <f>SUM(O14:O14)</f>
        <v>0</v>
      </c>
      <c r="P15" s="98">
        <f>SUM(P14:P14)</f>
        <v>0</v>
      </c>
      <c r="Q15" s="98">
        <f>SUM(Q14:Q14)</f>
        <v>0</v>
      </c>
      <c r="R15" s="98">
        <f>SUM(R14:R14)</f>
        <v>0</v>
      </c>
      <c r="S15" s="14"/>
      <c r="T15" s="12"/>
      <c r="U15" s="12"/>
      <c r="V15" s="12"/>
      <c r="W15" s="19"/>
      <c r="X15" s="146"/>
      <c r="Y15" s="146"/>
    </row>
    <row r="16" spans="1:25">
      <c r="A16" s="146">
        <v>4</v>
      </c>
      <c r="B16" s="14" t="s">
        <v>42</v>
      </c>
      <c r="C16" s="146" t="s">
        <v>46</v>
      </c>
      <c r="D16" s="146">
        <v>62</v>
      </c>
      <c r="E16" s="146" t="s">
        <v>29</v>
      </c>
      <c r="F16" s="15" t="s">
        <v>30</v>
      </c>
      <c r="G16" s="15" t="s">
        <v>30</v>
      </c>
      <c r="H16" s="15" t="s">
        <v>30</v>
      </c>
      <c r="I16" s="15" t="s">
        <v>30</v>
      </c>
      <c r="J16" s="21"/>
      <c r="K16" s="17"/>
      <c r="L16" s="21"/>
      <c r="M16" s="17"/>
      <c r="N16" s="18"/>
      <c r="O16" s="50">
        <f t="shared" ref="O16" si="12">IF(RIGHT(S16)="T",(N16),0)</f>
        <v>0</v>
      </c>
      <c r="P16" s="50">
        <f t="shared" ref="P16" si="13">IF(RIGHT(S16)="U",(N16),0)</f>
        <v>0</v>
      </c>
      <c r="Q16" s="50">
        <f t="shared" ref="Q16" si="14">IF(RIGHT(S16)="C",(N16),0)</f>
        <v>0</v>
      </c>
      <c r="R16" s="50">
        <f t="shared" ref="R16" si="15">IF(RIGHT(S16)="D",(N16),0)</f>
        <v>0</v>
      </c>
      <c r="S16" s="22"/>
      <c r="T16" s="12"/>
      <c r="U16" s="12"/>
      <c r="V16" s="12"/>
      <c r="W16" s="19"/>
      <c r="X16" s="146" t="s">
        <v>18</v>
      </c>
      <c r="Y16" s="146">
        <v>100</v>
      </c>
    </row>
    <row r="17" spans="1:25" s="9" customFormat="1" ht="13.5">
      <c r="A17" s="146"/>
      <c r="B17" s="14" t="s">
        <v>13</v>
      </c>
      <c r="C17" s="146"/>
      <c r="D17" s="146"/>
      <c r="E17" s="146"/>
      <c r="F17" s="15"/>
      <c r="G17" s="15"/>
      <c r="H17" s="15"/>
      <c r="I17" s="15"/>
      <c r="J17" s="16"/>
      <c r="K17" s="17"/>
      <c r="L17" s="16"/>
      <c r="M17" s="17"/>
      <c r="N17" s="18"/>
      <c r="O17" s="98">
        <f>SUM(O16:O16)</f>
        <v>0</v>
      </c>
      <c r="P17" s="98">
        <f>SUM(P16:P16)</f>
        <v>0</v>
      </c>
      <c r="Q17" s="98">
        <f>SUM(Q16:Q16)</f>
        <v>0</v>
      </c>
      <c r="R17" s="98">
        <f>SUM(R16:R16)</f>
        <v>0</v>
      </c>
      <c r="S17" s="14"/>
      <c r="T17" s="12"/>
      <c r="U17" s="12"/>
      <c r="V17" s="12"/>
      <c r="W17" s="19"/>
      <c r="X17" s="146"/>
      <c r="Y17" s="146"/>
    </row>
    <row r="18" spans="1:25">
      <c r="A18" s="146">
        <v>5</v>
      </c>
      <c r="B18" s="14" t="s">
        <v>47</v>
      </c>
      <c r="C18" s="146" t="s">
        <v>51</v>
      </c>
      <c r="D18" s="146">
        <v>29</v>
      </c>
      <c r="E18" s="146" t="s">
        <v>29</v>
      </c>
      <c r="F18" s="15" t="s">
        <v>30</v>
      </c>
      <c r="G18" s="15" t="s">
        <v>30</v>
      </c>
      <c r="H18" s="15" t="s">
        <v>30</v>
      </c>
      <c r="I18" s="15" t="s">
        <v>30</v>
      </c>
      <c r="J18" s="16"/>
      <c r="K18" s="22"/>
      <c r="L18" s="16"/>
      <c r="M18" s="22"/>
      <c r="N18" s="38"/>
      <c r="O18" s="50">
        <f t="shared" ref="O18" si="16">IF(RIGHT(S18)="T",(N18),0)</f>
        <v>0</v>
      </c>
      <c r="P18" s="50">
        <f t="shared" ref="P18" si="17">IF(RIGHT(S18)="U",(N18),0)</f>
        <v>0</v>
      </c>
      <c r="Q18" s="50">
        <f t="shared" ref="Q18" si="18">IF(RIGHT(S18)="C",(N18),0)</f>
        <v>0</v>
      </c>
      <c r="R18" s="50">
        <f t="shared" ref="R18" si="19">IF(RIGHT(S18)="D",(N18),0)</f>
        <v>0</v>
      </c>
      <c r="S18" s="45"/>
      <c r="T18" s="39"/>
      <c r="U18" s="39"/>
      <c r="V18" s="39"/>
      <c r="W18" s="47"/>
      <c r="X18" s="158" t="s">
        <v>18</v>
      </c>
      <c r="Y18" s="146">
        <v>100</v>
      </c>
    </row>
    <row r="19" spans="1:25" s="9" customFormat="1" ht="13.5">
      <c r="A19" s="158"/>
      <c r="B19" s="37" t="s">
        <v>13</v>
      </c>
      <c r="C19" s="158"/>
      <c r="D19" s="158"/>
      <c r="E19" s="158"/>
      <c r="F19" s="26"/>
      <c r="G19" s="26"/>
      <c r="H19" s="26"/>
      <c r="I19" s="26"/>
      <c r="J19" s="40"/>
      <c r="K19" s="41"/>
      <c r="L19" s="40"/>
      <c r="M19" s="41"/>
      <c r="N19" s="42"/>
      <c r="O19" s="98">
        <f>SUM(O18:O18)</f>
        <v>0</v>
      </c>
      <c r="P19" s="98">
        <f>SUM(P18:P18)</f>
        <v>0</v>
      </c>
      <c r="Q19" s="98">
        <f>SUM(Q18:Q18)</f>
        <v>0</v>
      </c>
      <c r="R19" s="98">
        <f>SUM(R18:R18)</f>
        <v>0</v>
      </c>
      <c r="S19" s="37"/>
      <c r="T19" s="39"/>
      <c r="U19" s="39"/>
      <c r="V19" s="39"/>
      <c r="W19" s="43"/>
      <c r="X19" s="158"/>
      <c r="Y19" s="146"/>
    </row>
    <row r="20" spans="1:25">
      <c r="A20" s="136">
        <v>6</v>
      </c>
      <c r="B20" s="137" t="s">
        <v>48</v>
      </c>
      <c r="C20" s="147" t="s">
        <v>52</v>
      </c>
      <c r="D20" s="136">
        <v>13</v>
      </c>
      <c r="E20" s="136" t="s">
        <v>29</v>
      </c>
      <c r="F20" s="26" t="s">
        <v>30</v>
      </c>
      <c r="G20" s="26" t="s">
        <v>30</v>
      </c>
      <c r="H20" s="26" t="s">
        <v>30</v>
      </c>
      <c r="I20" s="26" t="s">
        <v>30</v>
      </c>
      <c r="J20" s="74"/>
      <c r="K20" s="67"/>
      <c r="L20" s="74"/>
      <c r="M20" s="67"/>
      <c r="N20" s="69"/>
      <c r="O20" s="50">
        <f t="shared" ref="O20" si="20">IF(RIGHT(S20)="T",(N20),0)</f>
        <v>0</v>
      </c>
      <c r="P20" s="50">
        <f t="shared" ref="P20" si="21">IF(RIGHT(S20)="U",(N20),0)</f>
        <v>0</v>
      </c>
      <c r="Q20" s="50">
        <f t="shared" ref="Q20" si="22">IF(RIGHT(S20)="C",(N20),0)</f>
        <v>0</v>
      </c>
      <c r="R20" s="50">
        <f t="shared" ref="R20" si="23">IF(RIGHT(S20)="D",(N20),0)</f>
        <v>0</v>
      </c>
      <c r="S20" s="68"/>
      <c r="T20" s="39"/>
      <c r="U20" s="39"/>
      <c r="V20" s="39"/>
      <c r="W20" s="111"/>
      <c r="X20" s="143" t="s">
        <v>18</v>
      </c>
      <c r="Y20" s="143">
        <v>100</v>
      </c>
    </row>
    <row r="21" spans="1:25" s="9" customFormat="1" thickBot="1">
      <c r="A21" s="141"/>
      <c r="B21" s="37" t="s">
        <v>13</v>
      </c>
      <c r="C21" s="144"/>
      <c r="D21" s="141"/>
      <c r="E21" s="141"/>
      <c r="F21" s="101"/>
      <c r="G21" s="101"/>
      <c r="H21" s="101"/>
      <c r="I21" s="101"/>
      <c r="J21" s="110"/>
      <c r="K21" s="85"/>
      <c r="L21" s="110"/>
      <c r="M21" s="85"/>
      <c r="N21" s="86"/>
      <c r="O21" s="98">
        <f>SUM(O20:O20)</f>
        <v>0</v>
      </c>
      <c r="P21" s="98">
        <f>SUM(P20:P20)</f>
        <v>0</v>
      </c>
      <c r="Q21" s="98">
        <f>SUM(Q20:Q20)</f>
        <v>0</v>
      </c>
      <c r="R21" s="98">
        <f>SUM(R20:R20)</f>
        <v>0</v>
      </c>
      <c r="S21" s="109"/>
      <c r="T21" s="102"/>
      <c r="U21" s="102"/>
      <c r="V21" s="102"/>
      <c r="W21" s="103"/>
      <c r="X21" s="144"/>
      <c r="Y21" s="148"/>
    </row>
    <row r="22" spans="1:25" ht="26.65" thickBot="1">
      <c r="A22" s="158">
        <v>7</v>
      </c>
      <c r="B22" s="37" t="s">
        <v>49</v>
      </c>
      <c r="C22" s="158" t="s">
        <v>53</v>
      </c>
      <c r="D22" s="158">
        <v>11</v>
      </c>
      <c r="E22" s="158" t="s">
        <v>29</v>
      </c>
      <c r="F22" s="26" t="s">
        <v>30</v>
      </c>
      <c r="G22" s="26" t="s">
        <v>30</v>
      </c>
      <c r="H22" s="26" t="s">
        <v>30</v>
      </c>
      <c r="I22" s="26" t="s">
        <v>30</v>
      </c>
      <c r="J22" s="182">
        <v>44445</v>
      </c>
      <c r="K22" s="190">
        <v>0.71527777777777779</v>
      </c>
      <c r="L22" s="191">
        <v>44445</v>
      </c>
      <c r="M22" s="190">
        <v>0.71527777777777779</v>
      </c>
      <c r="N22" s="180" t="str">
        <f t="shared" ref="N22" si="24">IF(((L22+M22)-(J22+K22))*24&gt;0,((L22+M22)-(J22+K22))*24,"0")</f>
        <v>0</v>
      </c>
      <c r="O22" s="176" t="str">
        <f t="shared" ref="O22" si="25">IF(RIGHT(S22)="T",(N22),0)</f>
        <v>0</v>
      </c>
      <c r="P22" s="176">
        <f t="shared" ref="P22" si="26">IF(RIGHT(S22)="U",(N22),0)</f>
        <v>0</v>
      </c>
      <c r="Q22" s="176">
        <f t="shared" ref="Q22" si="27">IF(RIGHT(S22)="C",(N22),0)</f>
        <v>0</v>
      </c>
      <c r="R22" s="176">
        <f t="shared" ref="R22" si="28">IF(RIGHT(S22)="D",(N22),0)</f>
        <v>0</v>
      </c>
      <c r="S22" s="192" t="s">
        <v>32</v>
      </c>
      <c r="T22" s="39"/>
      <c r="U22" s="39"/>
      <c r="V22" s="39"/>
      <c r="W22" s="193" t="s">
        <v>84</v>
      </c>
      <c r="X22" s="158" t="s">
        <v>18</v>
      </c>
      <c r="Y22" s="148">
        <v>100</v>
      </c>
    </row>
    <row r="23" spans="1:25" s="9" customFormat="1" ht="13.5">
      <c r="A23" s="158"/>
      <c r="B23" s="37" t="s">
        <v>13</v>
      </c>
      <c r="C23" s="158"/>
      <c r="D23" s="158"/>
      <c r="E23" s="158"/>
      <c r="F23" s="26"/>
      <c r="G23" s="26"/>
      <c r="H23" s="26"/>
      <c r="I23" s="26"/>
      <c r="J23" s="40"/>
      <c r="K23" s="41"/>
      <c r="L23" s="40"/>
      <c r="M23" s="41"/>
      <c r="N23" s="42"/>
      <c r="O23" s="98">
        <f>SUM(O22:O22)</f>
        <v>0</v>
      </c>
      <c r="P23" s="98">
        <f>SUM(P22:P22)</f>
        <v>0</v>
      </c>
      <c r="Q23" s="98">
        <f>SUM(Q22:Q22)</f>
        <v>0</v>
      </c>
      <c r="R23" s="98">
        <f>SUM(R22:R22)</f>
        <v>0</v>
      </c>
      <c r="S23" s="37"/>
      <c r="T23" s="39"/>
      <c r="U23" s="39"/>
      <c r="V23" s="39"/>
      <c r="W23" s="43"/>
      <c r="X23" s="158"/>
      <c r="Y23" s="148"/>
    </row>
    <row r="24" spans="1:25" ht="26.25" customHeight="1">
      <c r="A24" s="158">
        <v>8</v>
      </c>
      <c r="B24" s="138" t="s">
        <v>50</v>
      </c>
      <c r="C24" s="158" t="s">
        <v>54</v>
      </c>
      <c r="D24" s="158">
        <v>1.7</v>
      </c>
      <c r="E24" s="158" t="s">
        <v>29</v>
      </c>
      <c r="F24" s="26" t="s">
        <v>30</v>
      </c>
      <c r="G24" s="26" t="s">
        <v>30</v>
      </c>
      <c r="H24" s="26" t="s">
        <v>30</v>
      </c>
      <c r="I24" s="26" t="s">
        <v>30</v>
      </c>
      <c r="J24" s="82"/>
      <c r="K24" s="83"/>
      <c r="L24" s="82"/>
      <c r="M24" s="83"/>
      <c r="N24" s="99"/>
      <c r="O24" s="50">
        <f t="shared" ref="O24" si="29">IF(RIGHT(S24)="T",(N24),0)</f>
        <v>0</v>
      </c>
      <c r="P24" s="50">
        <f t="shared" ref="P24" si="30">IF(RIGHT(S24)="U",(N24),0)</f>
        <v>0</v>
      </c>
      <c r="Q24" s="50">
        <f t="shared" ref="Q24" si="31">IF(RIGHT(S24)="C",(N24),0)</f>
        <v>0</v>
      </c>
      <c r="R24" s="50">
        <f t="shared" ref="R24" si="32">IF(RIGHT(S24)="D",(N24),0)</f>
        <v>0</v>
      </c>
      <c r="S24" s="84"/>
      <c r="T24" s="39"/>
      <c r="U24" s="39"/>
      <c r="V24" s="39"/>
      <c r="W24" s="127"/>
      <c r="X24" s="158" t="s">
        <v>18</v>
      </c>
      <c r="Y24" s="148">
        <v>100</v>
      </c>
    </row>
    <row r="25" spans="1:25">
      <c r="A25" s="158"/>
      <c r="B25" s="37" t="s">
        <v>13</v>
      </c>
      <c r="C25" s="158"/>
      <c r="D25" s="158"/>
      <c r="E25" s="158"/>
      <c r="F25" s="26"/>
      <c r="G25" s="26"/>
      <c r="H25" s="26"/>
      <c r="I25" s="26"/>
      <c r="N25" s="23"/>
      <c r="O25" s="98">
        <f>SUM(O24:O24)</f>
        <v>0</v>
      </c>
      <c r="P25" s="98">
        <f>SUM(P24:P24)</f>
        <v>0</v>
      </c>
      <c r="Q25" s="98">
        <f>SUM(Q24:Q24)</f>
        <v>0</v>
      </c>
      <c r="R25" s="98">
        <f>SUM(R24:R24)</f>
        <v>0</v>
      </c>
      <c r="T25" s="39"/>
      <c r="U25" s="39"/>
      <c r="V25" s="39"/>
      <c r="W25" s="43"/>
      <c r="X25" s="158"/>
      <c r="Y25" s="144"/>
    </row>
    <row r="26" spans="1:25" ht="14.25">
      <c r="A26" s="151">
        <v>9</v>
      </c>
      <c r="B26" s="134" t="s">
        <v>55</v>
      </c>
      <c r="C26" s="143" t="s">
        <v>65</v>
      </c>
      <c r="D26" s="131">
        <v>315</v>
      </c>
      <c r="E26" s="131" t="s">
        <v>29</v>
      </c>
      <c r="F26" s="15" t="s">
        <v>30</v>
      </c>
      <c r="G26" s="15" t="s">
        <v>30</v>
      </c>
      <c r="H26" s="15" t="s">
        <v>30</v>
      </c>
      <c r="I26" s="15" t="s">
        <v>30</v>
      </c>
      <c r="J26" s="112"/>
      <c r="K26" s="113"/>
      <c r="L26" s="112"/>
      <c r="M26" s="113"/>
      <c r="N26" s="114"/>
      <c r="O26" s="50">
        <f t="shared" ref="O26" si="33">IF(RIGHT(S26)="T",(N26),0)</f>
        <v>0</v>
      </c>
      <c r="P26" s="50">
        <f t="shared" ref="P26" si="34">IF(RIGHT(S26)="U",(N26),0)</f>
        <v>0</v>
      </c>
      <c r="Q26" s="50">
        <f t="shared" ref="Q26" si="35">IF(RIGHT(S26)="C",(N26),0)</f>
        <v>0</v>
      </c>
      <c r="R26" s="50">
        <f t="shared" ref="R26" si="36">IF(RIGHT(S26)="D",(N26),0)</f>
        <v>0</v>
      </c>
      <c r="S26" s="114"/>
      <c r="T26" s="30"/>
      <c r="U26" s="30"/>
      <c r="V26" s="30"/>
      <c r="W26" s="115"/>
      <c r="X26" s="149" t="s">
        <v>18</v>
      </c>
      <c r="Y26" s="143">
        <v>100</v>
      </c>
    </row>
    <row r="27" spans="1:25">
      <c r="A27" s="144"/>
      <c r="B27" s="14" t="s">
        <v>13</v>
      </c>
      <c r="C27" s="144"/>
      <c r="D27" s="131"/>
      <c r="E27" s="131"/>
      <c r="F27" s="15"/>
      <c r="G27" s="15"/>
      <c r="H27" s="15"/>
      <c r="I27" s="15"/>
      <c r="J27" s="74"/>
      <c r="K27" s="67"/>
      <c r="L27" s="74"/>
      <c r="M27" s="67"/>
      <c r="N27" s="69"/>
      <c r="O27" s="98">
        <f>SUM(O26:O26)</f>
        <v>0</v>
      </c>
      <c r="P27" s="98">
        <f>SUM(P26:P26)</f>
        <v>0</v>
      </c>
      <c r="Q27" s="98">
        <f>SUM(Q26:Q26)</f>
        <v>0</v>
      </c>
      <c r="R27" s="98">
        <f>SUM(R26:R26)</f>
        <v>0</v>
      </c>
      <c r="S27" s="22"/>
      <c r="T27" s="12"/>
      <c r="U27" s="12"/>
      <c r="V27" s="12"/>
      <c r="W27" s="27"/>
      <c r="X27" s="150"/>
      <c r="Y27" s="148"/>
    </row>
    <row r="28" spans="1:25" ht="14.25">
      <c r="A28" s="146">
        <v>10</v>
      </c>
      <c r="B28" s="134" t="s">
        <v>56</v>
      </c>
      <c r="C28" s="143" t="s">
        <v>66</v>
      </c>
      <c r="D28" s="146">
        <v>315</v>
      </c>
      <c r="E28" s="146" t="s">
        <v>29</v>
      </c>
      <c r="F28" s="15" t="s">
        <v>30</v>
      </c>
      <c r="G28" s="15" t="s">
        <v>30</v>
      </c>
      <c r="H28" s="15" t="s">
        <v>30</v>
      </c>
      <c r="I28" s="15" t="s">
        <v>30</v>
      </c>
      <c r="J28" s="112"/>
      <c r="K28" s="113"/>
      <c r="L28" s="112"/>
      <c r="M28" s="113"/>
      <c r="N28" s="114"/>
      <c r="O28" s="50">
        <f t="shared" ref="O28" si="37">IF(RIGHT(S28)="T",(N28),0)</f>
        <v>0</v>
      </c>
      <c r="P28" s="50">
        <f t="shared" ref="P28" si="38">IF(RIGHT(S28)="U",(N28),0)</f>
        <v>0</v>
      </c>
      <c r="Q28" s="50">
        <f t="shared" ref="Q28" si="39">IF(RIGHT(S28)="C",(N28),0)</f>
        <v>0</v>
      </c>
      <c r="R28" s="50">
        <f t="shared" ref="R28" si="40">IF(RIGHT(S28)="D",(N28),0)</f>
        <v>0</v>
      </c>
      <c r="S28" s="114"/>
      <c r="T28" s="12"/>
      <c r="U28" s="12"/>
      <c r="V28" s="12"/>
      <c r="W28" s="115"/>
      <c r="X28" s="146" t="s">
        <v>18</v>
      </c>
      <c r="Y28" s="146">
        <v>100</v>
      </c>
    </row>
    <row r="29" spans="1:25" ht="14.25">
      <c r="A29" s="146"/>
      <c r="B29" s="14" t="s">
        <v>13</v>
      </c>
      <c r="C29" s="144"/>
      <c r="D29" s="146"/>
      <c r="E29" s="146"/>
      <c r="F29" s="15"/>
      <c r="G29" s="15"/>
      <c r="H29" s="15"/>
      <c r="I29" s="15"/>
      <c r="J29" s="51"/>
      <c r="K29" s="52"/>
      <c r="L29" s="51"/>
      <c r="M29" s="52"/>
      <c r="N29" s="53"/>
      <c r="O29" s="98">
        <f>SUM(O28:O28)</f>
        <v>0</v>
      </c>
      <c r="P29" s="98">
        <f>SUM(P28:P28)</f>
        <v>0</v>
      </c>
      <c r="Q29" s="98">
        <f>SUM(Q28:Q28)</f>
        <v>0</v>
      </c>
      <c r="R29" s="98">
        <f>SUM(R28:R28)</f>
        <v>0</v>
      </c>
      <c r="S29" s="54"/>
      <c r="T29" s="12"/>
      <c r="U29" s="12"/>
      <c r="V29" s="12"/>
      <c r="W29" s="77"/>
      <c r="X29" s="146"/>
      <c r="Y29" s="146"/>
    </row>
    <row r="30" spans="1:25" ht="14.25">
      <c r="A30" s="151">
        <v>11</v>
      </c>
      <c r="B30" s="134" t="s">
        <v>57</v>
      </c>
      <c r="C30" s="143" t="s">
        <v>67</v>
      </c>
      <c r="D30" s="131">
        <v>315</v>
      </c>
      <c r="E30" s="131" t="s">
        <v>29</v>
      </c>
      <c r="F30" s="15" t="s">
        <v>30</v>
      </c>
      <c r="G30" s="15" t="s">
        <v>30</v>
      </c>
      <c r="H30" s="15" t="s">
        <v>30</v>
      </c>
      <c r="I30" s="15" t="s">
        <v>30</v>
      </c>
      <c r="J30" s="95"/>
      <c r="K30" s="96"/>
      <c r="L30" s="95"/>
      <c r="M30" s="96"/>
      <c r="N30" s="119"/>
      <c r="O30" s="50">
        <f t="shared" ref="O30:O49" si="41">IF(RIGHT(S30)="T",(N30),0)</f>
        <v>0</v>
      </c>
      <c r="P30" s="50">
        <f t="shared" ref="P30:P49" si="42">IF(RIGHT(S30)="U",(N30),0)</f>
        <v>0</v>
      </c>
      <c r="Q30" s="50">
        <f t="shared" ref="Q30:Q49" si="43">IF(RIGHT(S30)="C",(N30),0)</f>
        <v>0</v>
      </c>
      <c r="R30" s="50">
        <f t="shared" ref="R30:R49" si="44">IF(RIGHT(S30)="D",(N30),0)</f>
        <v>0</v>
      </c>
      <c r="S30" s="24"/>
      <c r="T30" s="12"/>
      <c r="U30" s="12"/>
      <c r="V30" s="12"/>
      <c r="W30" s="120"/>
      <c r="X30" s="143" t="s">
        <v>18</v>
      </c>
      <c r="Y30" s="146">
        <v>100</v>
      </c>
    </row>
    <row r="31" spans="1:25" ht="14.25">
      <c r="A31" s="144"/>
      <c r="B31" s="14" t="s">
        <v>13</v>
      </c>
      <c r="C31" s="144"/>
      <c r="D31" s="131"/>
      <c r="E31" s="131"/>
      <c r="F31" s="15"/>
      <c r="G31" s="15"/>
      <c r="H31" s="15"/>
      <c r="I31" s="15"/>
      <c r="J31" s="58"/>
      <c r="K31" s="59"/>
      <c r="L31" s="58"/>
      <c r="M31" s="59"/>
      <c r="N31" s="100"/>
      <c r="O31" s="98">
        <f t="shared" ref="O31:O49" si="45">SUM(O30:O30)</f>
        <v>0</v>
      </c>
      <c r="P31" s="98">
        <f t="shared" ref="P31:R49" si="46">SUM(P30:P30)</f>
        <v>0</v>
      </c>
      <c r="Q31" s="98">
        <f t="shared" si="46"/>
        <v>0</v>
      </c>
      <c r="R31" s="98">
        <f t="shared" si="46"/>
        <v>0</v>
      </c>
      <c r="S31" s="54"/>
      <c r="T31" s="12"/>
      <c r="U31" s="12"/>
      <c r="V31" s="12"/>
      <c r="W31" s="78"/>
      <c r="X31" s="144"/>
      <c r="Y31" s="146"/>
    </row>
    <row r="32" spans="1:25">
      <c r="A32" s="146">
        <v>12</v>
      </c>
      <c r="B32" s="14" t="s">
        <v>58</v>
      </c>
      <c r="C32" s="143" t="s">
        <v>68</v>
      </c>
      <c r="D32" s="146">
        <v>500</v>
      </c>
      <c r="E32" s="146" t="s">
        <v>29</v>
      </c>
      <c r="F32" s="15" t="s">
        <v>30</v>
      </c>
      <c r="G32" s="15" t="s">
        <v>30</v>
      </c>
      <c r="H32" s="15" t="s">
        <v>30</v>
      </c>
      <c r="I32" s="15" t="s">
        <v>30</v>
      </c>
      <c r="J32" s="74"/>
      <c r="K32" s="67"/>
      <c r="L32" s="74"/>
      <c r="M32" s="67"/>
      <c r="N32" s="69"/>
      <c r="O32" s="50">
        <f t="shared" ref="O32:O49" si="47">IF(RIGHT(S32)="T",(N32),0)</f>
        <v>0</v>
      </c>
      <c r="P32" s="50">
        <f t="shared" ref="P32:P49" si="48">IF(RIGHT(S32)="U",(N32),0)</f>
        <v>0</v>
      </c>
      <c r="Q32" s="50">
        <f t="shared" ref="Q32:Q49" si="49">IF(RIGHT(S32)="C",(N32),0)</f>
        <v>0</v>
      </c>
      <c r="R32" s="50">
        <f t="shared" ref="R32:R49" si="50">IF(RIGHT(S32)="D",(N32),0)</f>
        <v>0</v>
      </c>
      <c r="S32" s="68"/>
      <c r="T32" s="12"/>
      <c r="U32" s="12"/>
      <c r="V32" s="12"/>
      <c r="W32" s="75"/>
      <c r="X32" s="146" t="s">
        <v>18</v>
      </c>
      <c r="Y32" s="146">
        <v>100</v>
      </c>
    </row>
    <row r="33" spans="1:25">
      <c r="A33" s="146"/>
      <c r="B33" s="14" t="s">
        <v>13</v>
      </c>
      <c r="C33" s="144"/>
      <c r="D33" s="146"/>
      <c r="E33" s="146"/>
      <c r="F33" s="15"/>
      <c r="G33" s="15"/>
      <c r="H33" s="15"/>
      <c r="I33" s="15"/>
      <c r="J33" s="16"/>
      <c r="K33" s="17"/>
      <c r="L33" s="16"/>
      <c r="M33" s="17"/>
      <c r="N33" s="18"/>
      <c r="O33" s="98">
        <f t="shared" ref="O33:O49" si="51">SUM(O32:O32)</f>
        <v>0</v>
      </c>
      <c r="P33" s="98">
        <f t="shared" ref="P33:R49" si="52">SUM(P32:P32)</f>
        <v>0</v>
      </c>
      <c r="Q33" s="98">
        <f t="shared" si="52"/>
        <v>0</v>
      </c>
      <c r="R33" s="98">
        <f t="shared" si="52"/>
        <v>0</v>
      </c>
      <c r="S33" s="14"/>
      <c r="T33" s="12"/>
      <c r="U33" s="12"/>
      <c r="V33" s="12"/>
      <c r="W33" s="19"/>
      <c r="X33" s="146"/>
      <c r="Y33" s="146"/>
    </row>
    <row r="34" spans="1:25" ht="26.25" customHeight="1">
      <c r="A34" s="146">
        <v>13</v>
      </c>
      <c r="B34" s="134" t="s">
        <v>59</v>
      </c>
      <c r="C34" s="146" t="s">
        <v>69</v>
      </c>
      <c r="D34" s="146">
        <v>315</v>
      </c>
      <c r="E34" s="146" t="s">
        <v>29</v>
      </c>
      <c r="F34" s="15" t="s">
        <v>30</v>
      </c>
      <c r="G34" s="15" t="s">
        <v>30</v>
      </c>
      <c r="H34" s="15" t="s">
        <v>30</v>
      </c>
      <c r="I34" s="15" t="s">
        <v>30</v>
      </c>
      <c r="J34" s="66"/>
      <c r="K34" s="67"/>
      <c r="L34" s="66"/>
      <c r="M34" s="67"/>
      <c r="N34" s="128"/>
      <c r="O34" s="50">
        <f t="shared" ref="O34:O49" si="53">IF(RIGHT(S34)="T",(N34),0)</f>
        <v>0</v>
      </c>
      <c r="P34" s="50">
        <f t="shared" ref="P34:P49" si="54">IF(RIGHT(S34)="U",(N34),0)</f>
        <v>0</v>
      </c>
      <c r="Q34" s="50">
        <f t="shared" ref="Q34:Q49" si="55">IF(RIGHT(S34)="C",(N34),0)</f>
        <v>0</v>
      </c>
      <c r="R34" s="50">
        <f t="shared" ref="R34:R49" si="56">IF(RIGHT(S34)="D",(N34),0)</f>
        <v>0</v>
      </c>
      <c r="S34" s="68"/>
      <c r="T34" s="12"/>
      <c r="U34" s="12"/>
      <c r="V34" s="12"/>
      <c r="W34" s="129"/>
      <c r="X34" s="146" t="s">
        <v>18</v>
      </c>
      <c r="Y34" s="146">
        <v>100</v>
      </c>
    </row>
    <row r="35" spans="1:25">
      <c r="A35" s="146"/>
      <c r="B35" s="14" t="s">
        <v>13</v>
      </c>
      <c r="C35" s="146"/>
      <c r="D35" s="146"/>
      <c r="E35" s="146"/>
      <c r="F35" s="15"/>
      <c r="G35" s="15"/>
      <c r="H35" s="15"/>
      <c r="I35" s="15"/>
      <c r="J35" s="16"/>
      <c r="K35" s="17"/>
      <c r="L35" s="16"/>
      <c r="M35" s="17"/>
      <c r="N35" s="20"/>
      <c r="O35" s="98">
        <f t="shared" ref="O35:O49" si="57">SUM(O34:O34)</f>
        <v>0</v>
      </c>
      <c r="P35" s="98">
        <f t="shared" ref="P35:R49" si="58">SUM(P34:P34)</f>
        <v>0</v>
      </c>
      <c r="Q35" s="98">
        <f t="shared" si="58"/>
        <v>0</v>
      </c>
      <c r="R35" s="98">
        <f t="shared" si="58"/>
        <v>0</v>
      </c>
      <c r="S35" s="14"/>
      <c r="T35" s="12"/>
      <c r="U35" s="12"/>
      <c r="V35" s="12"/>
      <c r="W35" s="19"/>
      <c r="X35" s="146"/>
      <c r="Y35" s="146"/>
    </row>
    <row r="36" spans="1:25" ht="26.25" customHeight="1">
      <c r="A36" s="151">
        <v>14</v>
      </c>
      <c r="B36" s="134" t="s">
        <v>60</v>
      </c>
      <c r="C36" s="151" t="s">
        <v>70</v>
      </c>
      <c r="D36" s="151">
        <v>315</v>
      </c>
      <c r="E36" s="131" t="s">
        <v>29</v>
      </c>
      <c r="F36" s="15" t="s">
        <v>30</v>
      </c>
      <c r="G36" s="15" t="s">
        <v>30</v>
      </c>
      <c r="H36" s="15" t="s">
        <v>30</v>
      </c>
      <c r="I36" s="15" t="s">
        <v>30</v>
      </c>
      <c r="J36" s="66"/>
      <c r="K36" s="67"/>
      <c r="L36" s="66"/>
      <c r="M36" s="67"/>
      <c r="N36" s="128"/>
      <c r="O36" s="50">
        <f t="shared" ref="O36:O49" si="59">IF(RIGHT(S36)="T",(N36),0)</f>
        <v>0</v>
      </c>
      <c r="P36" s="50">
        <f t="shared" ref="P36:P49" si="60">IF(RIGHT(S36)="U",(N36),0)</f>
        <v>0</v>
      </c>
      <c r="Q36" s="50">
        <f t="shared" ref="Q36:Q49" si="61">IF(RIGHT(S36)="C",(N36),0)</f>
        <v>0</v>
      </c>
      <c r="R36" s="50">
        <f t="shared" ref="R36:R49" si="62">IF(RIGHT(S36)="D",(N36),0)</f>
        <v>0</v>
      </c>
      <c r="S36" s="68"/>
      <c r="T36" s="12"/>
      <c r="U36" s="12"/>
      <c r="V36" s="12"/>
      <c r="W36" s="129"/>
      <c r="X36" s="151" t="s">
        <v>18</v>
      </c>
      <c r="Y36" s="146">
        <v>100</v>
      </c>
    </row>
    <row r="37" spans="1:25" s="9" customFormat="1" ht="13.5">
      <c r="A37" s="144"/>
      <c r="B37" s="14" t="s">
        <v>13</v>
      </c>
      <c r="C37" s="144"/>
      <c r="D37" s="144"/>
      <c r="E37" s="131"/>
      <c r="F37" s="15"/>
      <c r="G37" s="15"/>
      <c r="H37" s="15"/>
      <c r="I37" s="15"/>
      <c r="J37" s="31"/>
      <c r="K37" s="32"/>
      <c r="L37" s="31"/>
      <c r="M37" s="32"/>
      <c r="N37" s="33"/>
      <c r="O37" s="98">
        <f t="shared" ref="O37:O49" si="63">SUM(O36:O36)</f>
        <v>0</v>
      </c>
      <c r="P37" s="98">
        <f t="shared" ref="P37:R49" si="64">SUM(P36:P36)</f>
        <v>0</v>
      </c>
      <c r="Q37" s="98">
        <f t="shared" si="64"/>
        <v>0</v>
      </c>
      <c r="R37" s="98">
        <f t="shared" si="64"/>
        <v>0</v>
      </c>
      <c r="S37" s="34"/>
      <c r="T37" s="12"/>
      <c r="U37" s="12"/>
      <c r="V37" s="12"/>
      <c r="W37" s="19"/>
      <c r="X37" s="144"/>
      <c r="Y37" s="146"/>
    </row>
    <row r="38" spans="1:25">
      <c r="A38" s="146">
        <v>15</v>
      </c>
      <c r="B38" s="14" t="s">
        <v>61</v>
      </c>
      <c r="C38" s="143" t="s">
        <v>71</v>
      </c>
      <c r="D38" s="146">
        <v>500</v>
      </c>
      <c r="E38" s="146" t="s">
        <v>29</v>
      </c>
      <c r="F38" s="15" t="s">
        <v>30</v>
      </c>
      <c r="G38" s="15" t="s">
        <v>30</v>
      </c>
      <c r="H38" s="15" t="s">
        <v>30</v>
      </c>
      <c r="I38" s="15" t="s">
        <v>30</v>
      </c>
      <c r="J38" s="87"/>
      <c r="K38" s="88"/>
      <c r="L38" s="87"/>
      <c r="M38" s="88"/>
      <c r="N38" s="89"/>
      <c r="O38" s="50">
        <f t="shared" ref="O38:O49" si="65">IF(RIGHT(S38)="T",(N38),0)</f>
        <v>0</v>
      </c>
      <c r="P38" s="50">
        <f t="shared" ref="P38:P49" si="66">IF(RIGHT(S38)="U",(N38),0)</f>
        <v>0</v>
      </c>
      <c r="Q38" s="50">
        <f t="shared" ref="Q38:Q49" si="67">IF(RIGHT(S38)="C",(N38),0)</f>
        <v>0</v>
      </c>
      <c r="R38" s="50">
        <f t="shared" ref="R38:R49" si="68">IF(RIGHT(S38)="D",(N38),0)</f>
        <v>0</v>
      </c>
      <c r="S38" s="25"/>
      <c r="T38" s="12"/>
      <c r="U38" s="12"/>
      <c r="V38" s="12"/>
      <c r="W38" s="90"/>
      <c r="X38" s="146" t="s">
        <v>18</v>
      </c>
      <c r="Y38" s="146">
        <v>100</v>
      </c>
    </row>
    <row r="39" spans="1:25">
      <c r="A39" s="146"/>
      <c r="B39" s="14" t="s">
        <v>13</v>
      </c>
      <c r="C39" s="144"/>
      <c r="D39" s="146"/>
      <c r="E39" s="146"/>
      <c r="F39" s="15"/>
      <c r="G39" s="15"/>
      <c r="H39" s="15"/>
      <c r="I39" s="15"/>
      <c r="J39" s="16"/>
      <c r="K39" s="22"/>
      <c r="L39" s="16"/>
      <c r="M39" s="22"/>
      <c r="N39" s="20"/>
      <c r="O39" s="98">
        <f t="shared" ref="O39:O49" si="69">SUM(O38:O38)</f>
        <v>0</v>
      </c>
      <c r="P39" s="98">
        <f t="shared" ref="P39:R49" si="70">SUM(P38:P38)</f>
        <v>0</v>
      </c>
      <c r="Q39" s="98">
        <f t="shared" si="70"/>
        <v>0</v>
      </c>
      <c r="R39" s="98">
        <f t="shared" si="70"/>
        <v>0</v>
      </c>
      <c r="S39" s="20"/>
      <c r="T39" s="12"/>
      <c r="U39" s="12"/>
      <c r="V39" s="12"/>
      <c r="W39" s="19"/>
      <c r="X39" s="146"/>
      <c r="Y39" s="146"/>
    </row>
    <row r="40" spans="1:25">
      <c r="A40" s="151">
        <v>16</v>
      </c>
      <c r="B40" s="134" t="s">
        <v>62</v>
      </c>
      <c r="C40" s="151" t="s">
        <v>72</v>
      </c>
      <c r="D40" s="151">
        <v>315</v>
      </c>
      <c r="E40" s="151" t="s">
        <v>29</v>
      </c>
      <c r="F40" s="15" t="s">
        <v>30</v>
      </c>
      <c r="G40" s="15" t="s">
        <v>30</v>
      </c>
      <c r="H40" s="15" t="s">
        <v>30</v>
      </c>
      <c r="I40" s="15" t="s">
        <v>30</v>
      </c>
      <c r="J40" s="62"/>
      <c r="K40" s="63"/>
      <c r="L40" s="62"/>
      <c r="M40" s="63"/>
      <c r="N40" s="64"/>
      <c r="O40" s="50">
        <f t="shared" ref="O40:O49" si="71">IF(RIGHT(S40)="T",(N40),0)</f>
        <v>0</v>
      </c>
      <c r="P40" s="50">
        <f t="shared" ref="P40:P49" si="72">IF(RIGHT(S40)="U",(N40),0)</f>
        <v>0</v>
      </c>
      <c r="Q40" s="50">
        <f t="shared" ref="Q40:Q49" si="73">IF(RIGHT(S40)="C",(N40),0)</f>
        <v>0</v>
      </c>
      <c r="R40" s="50">
        <f t="shared" ref="R40:R49" si="74">IF(RIGHT(S40)="D",(N40),0)</f>
        <v>0</v>
      </c>
      <c r="S40" s="65"/>
      <c r="T40" s="12"/>
      <c r="U40" s="12"/>
      <c r="V40" s="12"/>
      <c r="W40" s="64"/>
      <c r="X40" s="154" t="s">
        <v>18</v>
      </c>
      <c r="Y40" s="146">
        <v>100</v>
      </c>
    </row>
    <row r="41" spans="1:25">
      <c r="A41" s="144"/>
      <c r="B41" s="14" t="s">
        <v>13</v>
      </c>
      <c r="C41" s="144"/>
      <c r="D41" s="144"/>
      <c r="E41" s="144"/>
      <c r="F41" s="15"/>
      <c r="G41" s="15"/>
      <c r="H41" s="15"/>
      <c r="I41" s="15"/>
      <c r="J41" s="62"/>
      <c r="K41" s="63"/>
      <c r="L41" s="62"/>
      <c r="M41" s="63"/>
      <c r="N41" s="64"/>
      <c r="O41" s="98">
        <f t="shared" ref="O41:O49" si="75">SUM(O40:O40)</f>
        <v>0</v>
      </c>
      <c r="P41" s="98">
        <f t="shared" ref="P41:R49" si="76">SUM(P40:P40)</f>
        <v>0</v>
      </c>
      <c r="Q41" s="98">
        <f t="shared" si="76"/>
        <v>0</v>
      </c>
      <c r="R41" s="98">
        <f t="shared" si="76"/>
        <v>0</v>
      </c>
      <c r="S41" s="65"/>
      <c r="T41" s="12"/>
      <c r="U41" s="12"/>
      <c r="V41" s="12"/>
      <c r="W41" s="27"/>
      <c r="X41" s="150"/>
      <c r="Y41" s="146"/>
    </row>
    <row r="42" spans="1:25">
      <c r="A42" s="151">
        <v>17</v>
      </c>
      <c r="B42" s="134" t="s">
        <v>63</v>
      </c>
      <c r="C42" s="146" t="s">
        <v>73</v>
      </c>
      <c r="D42" s="146">
        <v>500</v>
      </c>
      <c r="E42" s="146" t="s">
        <v>29</v>
      </c>
      <c r="F42" s="15" t="s">
        <v>30</v>
      </c>
      <c r="G42" s="15" t="s">
        <v>30</v>
      </c>
      <c r="H42" s="15" t="s">
        <v>30</v>
      </c>
      <c r="I42" s="15" t="s">
        <v>30</v>
      </c>
      <c r="J42" s="70"/>
      <c r="K42" s="71"/>
      <c r="L42" s="70"/>
      <c r="M42" s="71"/>
      <c r="N42" s="73"/>
      <c r="O42" s="50">
        <f t="shared" ref="O42:O49" si="77">IF(RIGHT(S42)="T",(N42),0)</f>
        <v>0</v>
      </c>
      <c r="P42" s="50">
        <f t="shared" ref="P42:P49" si="78">IF(RIGHT(S42)="U",(N42),0)</f>
        <v>0</v>
      </c>
      <c r="Q42" s="50">
        <f t="shared" ref="Q42:Q49" si="79">IF(RIGHT(S42)="C",(N42),0)</f>
        <v>0</v>
      </c>
      <c r="R42" s="50">
        <f t="shared" ref="R42:R49" si="80">IF(RIGHT(S42)="D",(N42),0)</f>
        <v>0</v>
      </c>
      <c r="S42" s="79"/>
      <c r="T42" s="12"/>
      <c r="U42" s="12"/>
      <c r="V42" s="12"/>
      <c r="W42" s="80"/>
      <c r="X42" s="146" t="s">
        <v>18</v>
      </c>
      <c r="Y42" s="146">
        <v>100</v>
      </c>
    </row>
    <row r="43" spans="1:25">
      <c r="A43" s="144"/>
      <c r="B43" s="14" t="s">
        <v>13</v>
      </c>
      <c r="C43" s="146"/>
      <c r="D43" s="146"/>
      <c r="E43" s="146"/>
      <c r="F43" s="15"/>
      <c r="G43" s="15"/>
      <c r="H43" s="15"/>
      <c r="I43" s="15"/>
      <c r="J43" s="16"/>
      <c r="K43" s="22"/>
      <c r="L43" s="16"/>
      <c r="M43" s="22"/>
      <c r="N43" s="72"/>
      <c r="O43" s="98">
        <f t="shared" ref="O43:O49" si="81">SUM(O42:O42)</f>
        <v>0</v>
      </c>
      <c r="P43" s="98">
        <f t="shared" ref="P43:R49" si="82">SUM(P42:P42)</f>
        <v>0</v>
      </c>
      <c r="Q43" s="98">
        <f t="shared" si="82"/>
        <v>0</v>
      </c>
      <c r="R43" s="98">
        <f t="shared" si="82"/>
        <v>0</v>
      </c>
      <c r="S43" s="22"/>
      <c r="T43" s="12"/>
      <c r="U43" s="12"/>
      <c r="V43" s="12"/>
      <c r="W43" s="19"/>
      <c r="X43" s="146"/>
      <c r="Y43" s="146"/>
    </row>
    <row r="44" spans="1:25">
      <c r="A44" s="145">
        <v>18</v>
      </c>
      <c r="B44" s="134" t="s">
        <v>64</v>
      </c>
      <c r="C44" s="151" t="s">
        <v>74</v>
      </c>
      <c r="D44" s="151">
        <v>500</v>
      </c>
      <c r="E44" s="151" t="s">
        <v>29</v>
      </c>
      <c r="F44" s="15" t="s">
        <v>30</v>
      </c>
      <c r="G44" s="15" t="s">
        <v>30</v>
      </c>
      <c r="H44" s="15" t="s">
        <v>30</v>
      </c>
      <c r="I44" s="15" t="s">
        <v>30</v>
      </c>
      <c r="J44" s="48"/>
      <c r="K44" s="49"/>
      <c r="L44" s="48"/>
      <c r="M44" s="60"/>
      <c r="N44" s="76"/>
      <c r="O44" s="50">
        <f t="shared" ref="O44:O49" si="83">IF(RIGHT(S44)="T",(N44),0)</f>
        <v>0</v>
      </c>
      <c r="P44" s="50">
        <f t="shared" ref="P44:P49" si="84">IF(RIGHT(S44)="U",(N44),0)</f>
        <v>0</v>
      </c>
      <c r="Q44" s="50">
        <f t="shared" ref="Q44:Q49" si="85">IF(RIGHT(S44)="C",(N44),0)</f>
        <v>0</v>
      </c>
      <c r="R44" s="50">
        <f t="shared" ref="R44:R49" si="86">IF(RIGHT(S44)="D",(N44),0)</f>
        <v>0</v>
      </c>
      <c r="S44" s="24"/>
      <c r="T44" s="12"/>
      <c r="U44" s="12"/>
      <c r="V44" s="12"/>
      <c r="W44" s="61"/>
      <c r="X44" s="156" t="s">
        <v>18</v>
      </c>
      <c r="Y44" s="146">
        <v>100</v>
      </c>
    </row>
    <row r="45" spans="1:25" ht="14.25" thickBot="1">
      <c r="A45" s="144"/>
      <c r="B45" s="14" t="s">
        <v>13</v>
      </c>
      <c r="C45" s="144"/>
      <c r="D45" s="144"/>
      <c r="E45" s="144"/>
      <c r="F45" s="15"/>
      <c r="G45" s="15"/>
      <c r="H45" s="15"/>
      <c r="I45" s="15"/>
      <c r="J45" s="62"/>
      <c r="K45" s="63"/>
      <c r="L45" s="62"/>
      <c r="M45" s="63"/>
      <c r="N45" s="64"/>
      <c r="O45" s="98">
        <f t="shared" ref="O45:O49" si="87">SUM(O44:O44)</f>
        <v>0</v>
      </c>
      <c r="P45" s="98">
        <f t="shared" ref="P45:R49" si="88">SUM(P44:P44)</f>
        <v>0</v>
      </c>
      <c r="Q45" s="98">
        <f t="shared" si="88"/>
        <v>0</v>
      </c>
      <c r="R45" s="98">
        <f t="shared" si="88"/>
        <v>0</v>
      </c>
      <c r="S45" s="28"/>
      <c r="T45" s="12"/>
      <c r="U45" s="12"/>
      <c r="V45" s="12"/>
      <c r="W45" s="27"/>
      <c r="X45" s="150"/>
      <c r="Y45" s="146"/>
    </row>
    <row r="46" spans="1:25" ht="14.65" thickBot="1">
      <c r="A46" s="151">
        <v>19</v>
      </c>
      <c r="B46" s="134" t="s">
        <v>75</v>
      </c>
      <c r="C46" s="151" t="s">
        <v>79</v>
      </c>
      <c r="D46" s="131">
        <v>50</v>
      </c>
      <c r="E46" s="131" t="s">
        <v>29</v>
      </c>
      <c r="F46" s="15" t="s">
        <v>30</v>
      </c>
      <c r="G46" s="15" t="s">
        <v>30</v>
      </c>
      <c r="H46" s="15" t="s">
        <v>30</v>
      </c>
      <c r="I46" s="15" t="s">
        <v>30</v>
      </c>
      <c r="J46" s="182">
        <v>44440</v>
      </c>
      <c r="K46" s="194">
        <v>0</v>
      </c>
      <c r="L46" s="182">
        <v>44470</v>
      </c>
      <c r="M46" s="195">
        <v>0</v>
      </c>
      <c r="N46" s="180">
        <f t="shared" ref="N46" si="89">IF(((L46+M46)-(J46+K46))*24&gt;0,((L46+M46)-(J46+K46))*24,"0")</f>
        <v>720</v>
      </c>
      <c r="O46" s="176">
        <f t="shared" ref="O46" si="90">IF(RIGHT(S46)="T",(N46),0)</f>
        <v>0</v>
      </c>
      <c r="P46" s="176">
        <f t="shared" ref="P46" si="91">IF(RIGHT(S46)="U",(N46),0)</f>
        <v>0</v>
      </c>
      <c r="Q46" s="176">
        <f t="shared" ref="Q46" si="92">IF(RIGHT(S46)="C",(N46),0)</f>
        <v>0</v>
      </c>
      <c r="R46" s="176">
        <f t="shared" ref="R46" si="93">IF(RIGHT(S46)="D",(N46),0)</f>
        <v>720</v>
      </c>
      <c r="S46" s="177" t="s">
        <v>35</v>
      </c>
      <c r="T46" s="12"/>
      <c r="U46" s="12"/>
      <c r="V46" s="12"/>
      <c r="W46" s="177" t="s">
        <v>83</v>
      </c>
      <c r="X46" s="154" t="s">
        <v>18</v>
      </c>
      <c r="Y46" s="146">
        <v>100</v>
      </c>
    </row>
    <row r="47" spans="1:25" ht="14.25" thickBot="1">
      <c r="A47" s="144"/>
      <c r="B47" s="14" t="s">
        <v>13</v>
      </c>
      <c r="C47" s="144"/>
      <c r="D47" s="131"/>
      <c r="E47" s="131"/>
      <c r="F47" s="15"/>
      <c r="G47" s="15"/>
      <c r="H47" s="15"/>
      <c r="I47" s="15"/>
      <c r="J47" s="97"/>
      <c r="K47" s="81"/>
      <c r="L47" s="97"/>
      <c r="M47" s="81"/>
      <c r="N47" s="55"/>
      <c r="O47" s="98">
        <f t="shared" ref="O47:O49" si="94">SUM(O46:O46)</f>
        <v>0</v>
      </c>
      <c r="P47" s="98">
        <f t="shared" ref="P47:R49" si="95">SUM(P46:P46)</f>
        <v>0</v>
      </c>
      <c r="Q47" s="98">
        <f t="shared" si="95"/>
        <v>0</v>
      </c>
      <c r="R47" s="98">
        <f t="shared" si="95"/>
        <v>720</v>
      </c>
      <c r="S47" s="22"/>
      <c r="T47" s="12"/>
      <c r="U47" s="12"/>
      <c r="V47" s="12"/>
      <c r="W47" s="116"/>
      <c r="X47" s="150"/>
      <c r="Y47" s="146"/>
    </row>
    <row r="48" spans="1:25" ht="14.65" thickBot="1">
      <c r="A48" s="146">
        <v>20</v>
      </c>
      <c r="B48" s="14" t="s">
        <v>76</v>
      </c>
      <c r="C48" s="146" t="s">
        <v>80</v>
      </c>
      <c r="D48" s="146">
        <v>50</v>
      </c>
      <c r="E48" s="146" t="s">
        <v>29</v>
      </c>
      <c r="F48" s="15" t="s">
        <v>30</v>
      </c>
      <c r="G48" s="15" t="s">
        <v>30</v>
      </c>
      <c r="H48" s="15" t="s">
        <v>30</v>
      </c>
      <c r="I48" s="15" t="s">
        <v>30</v>
      </c>
      <c r="J48" s="182">
        <v>44464</v>
      </c>
      <c r="K48" s="190">
        <v>0.84444444444444444</v>
      </c>
      <c r="L48" s="182">
        <v>44470</v>
      </c>
      <c r="M48" s="195">
        <v>0</v>
      </c>
      <c r="N48" s="180">
        <f t="shared" ref="N48" si="96">IF(((L48+M48)-(J48+K48))*24&gt;0,((L48+M48)-(J48+K48))*24,"0")</f>
        <v>123.73333333327901</v>
      </c>
      <c r="O48" s="176">
        <f t="shared" ref="O48" si="97">IF(RIGHT(S48)="T",(N48),0)</f>
        <v>0</v>
      </c>
      <c r="P48" s="176">
        <f t="shared" ref="P48" si="98">IF(RIGHT(S48)="U",(N48),0)</f>
        <v>0</v>
      </c>
      <c r="Q48" s="176">
        <f t="shared" ref="Q48" si="99">IF(RIGHT(S48)="C",(N48),0)</f>
        <v>0</v>
      </c>
      <c r="R48" s="176">
        <f t="shared" ref="R48" si="100">IF(RIGHT(S48)="D",(N48),0)</f>
        <v>123.73333333327901</v>
      </c>
      <c r="S48" s="177" t="s">
        <v>35</v>
      </c>
      <c r="T48" s="12"/>
      <c r="U48" s="12"/>
      <c r="V48" s="12"/>
      <c r="W48" s="177" t="s">
        <v>83</v>
      </c>
      <c r="X48" s="146" t="s">
        <v>18</v>
      </c>
      <c r="Y48" s="146">
        <v>100</v>
      </c>
    </row>
    <row r="49" spans="1:25" ht="14.25" thickBot="1">
      <c r="A49" s="146"/>
      <c r="B49" s="14" t="s">
        <v>13</v>
      </c>
      <c r="C49" s="146"/>
      <c r="D49" s="146"/>
      <c r="E49" s="146"/>
      <c r="F49" s="15"/>
      <c r="G49" s="15"/>
      <c r="H49" s="15"/>
      <c r="I49" s="15"/>
      <c r="J49" s="16"/>
      <c r="K49" s="17"/>
      <c r="L49" s="16"/>
      <c r="M49" s="17"/>
      <c r="N49" s="18"/>
      <c r="O49" s="98">
        <f t="shared" ref="O49:R49" si="101">SUM(O48:O48)</f>
        <v>0</v>
      </c>
      <c r="P49" s="98">
        <f t="shared" si="101"/>
        <v>0</v>
      </c>
      <c r="Q49" s="98">
        <f t="shared" si="101"/>
        <v>0</v>
      </c>
      <c r="R49" s="98">
        <f t="shared" si="101"/>
        <v>123.73333333327901</v>
      </c>
      <c r="S49" s="14"/>
      <c r="T49" s="12"/>
      <c r="U49" s="12"/>
      <c r="V49" s="12"/>
      <c r="W49" s="19"/>
      <c r="X49" s="146"/>
      <c r="Y49" s="146"/>
    </row>
    <row r="50" spans="1:25" ht="14.25" thickBot="1">
      <c r="A50" s="146">
        <v>21</v>
      </c>
      <c r="B50" s="157" t="s">
        <v>77</v>
      </c>
      <c r="C50" s="151" t="s">
        <v>81</v>
      </c>
      <c r="D50" s="151">
        <v>50</v>
      </c>
      <c r="E50" s="151" t="s">
        <v>29</v>
      </c>
      <c r="F50" s="15" t="s">
        <v>30</v>
      </c>
      <c r="G50" s="15" t="s">
        <v>30</v>
      </c>
      <c r="H50" s="15" t="s">
        <v>30</v>
      </c>
      <c r="I50" s="15" t="s">
        <v>30</v>
      </c>
      <c r="J50" s="173">
        <v>44443</v>
      </c>
      <c r="K50" s="174">
        <v>0.88750000000000007</v>
      </c>
      <c r="L50" s="175">
        <v>44446</v>
      </c>
      <c r="M50" s="174">
        <v>0.51527777777777783</v>
      </c>
      <c r="N50" s="128">
        <f>IF(((L50+M50)-(J50+K50))*24&gt;0,((L50+M50)-(J50+K50))*24,"0")</f>
        <v>63.066666666709352</v>
      </c>
      <c r="O50" s="98">
        <f t="shared" ref="O50:O53" si="102">IF(RIGHT(S50)="T",(N50),0)</f>
        <v>0</v>
      </c>
      <c r="P50" s="98">
        <f t="shared" ref="P50:P53" si="103">IF(RIGHT(S50)="U",(N50),0)</f>
        <v>0</v>
      </c>
      <c r="Q50" s="98">
        <f t="shared" ref="Q50:Q53" si="104">IF(RIGHT(S50)="C",(N50),0)</f>
        <v>0</v>
      </c>
      <c r="R50" s="98">
        <f t="shared" ref="R50:R53" si="105">IF(RIGHT(S50)="D",(N50),0)</f>
        <v>63.066666666709352</v>
      </c>
      <c r="S50" s="177" t="s">
        <v>35</v>
      </c>
      <c r="T50" s="12"/>
      <c r="U50" s="12"/>
      <c r="V50" s="12"/>
      <c r="W50" s="177" t="s">
        <v>83</v>
      </c>
      <c r="X50" s="146" t="s">
        <v>18</v>
      </c>
      <c r="Y50" s="146">
        <v>100</v>
      </c>
    </row>
    <row r="51" spans="1:25" ht="14.65" thickBot="1">
      <c r="A51" s="155"/>
      <c r="B51" s="152"/>
      <c r="C51" s="148"/>
      <c r="D51" s="148"/>
      <c r="E51" s="148"/>
      <c r="F51" s="117"/>
      <c r="G51" s="117"/>
      <c r="H51" s="117"/>
      <c r="I51" s="117"/>
      <c r="J51" s="178">
        <v>44448</v>
      </c>
      <c r="K51" s="179">
        <v>0.8881944444444444</v>
      </c>
      <c r="L51" s="175">
        <v>44449</v>
      </c>
      <c r="M51" s="174">
        <v>0.23819444444444446</v>
      </c>
      <c r="N51" s="180">
        <f t="shared" ref="N51:N53" si="106">IF(((L51+M51)-(J51+K51))*24&gt;0,((L51+M51)-(J51+K51))*24,"0")</f>
        <v>8.3999999999650754</v>
      </c>
      <c r="O51" s="98">
        <f t="shared" si="102"/>
        <v>0</v>
      </c>
      <c r="P51" s="98">
        <f t="shared" si="103"/>
        <v>0</v>
      </c>
      <c r="Q51" s="98">
        <f t="shared" si="104"/>
        <v>0</v>
      </c>
      <c r="R51" s="98">
        <f t="shared" si="105"/>
        <v>8.3999999999650754</v>
      </c>
      <c r="S51" s="177" t="s">
        <v>35</v>
      </c>
      <c r="T51" s="12"/>
      <c r="U51" s="12"/>
      <c r="V51" s="12"/>
      <c r="W51" s="177" t="s">
        <v>83</v>
      </c>
      <c r="X51" s="155"/>
      <c r="Y51" s="155"/>
    </row>
    <row r="52" spans="1:25" ht="14.65" thickBot="1">
      <c r="A52" s="155"/>
      <c r="B52" s="152"/>
      <c r="C52" s="148"/>
      <c r="D52" s="148"/>
      <c r="E52" s="148"/>
      <c r="F52" s="117"/>
      <c r="G52" s="117"/>
      <c r="H52" s="117"/>
      <c r="I52" s="117"/>
      <c r="J52" s="173">
        <v>44452</v>
      </c>
      <c r="K52" s="179">
        <v>0.82013888888888886</v>
      </c>
      <c r="L52" s="181">
        <v>44453</v>
      </c>
      <c r="M52" s="174">
        <v>0.31388888888888888</v>
      </c>
      <c r="N52" s="180">
        <f t="shared" si="106"/>
        <v>11.849999999860302</v>
      </c>
      <c r="O52" s="98">
        <f t="shared" si="102"/>
        <v>0</v>
      </c>
      <c r="P52" s="98">
        <f t="shared" si="103"/>
        <v>0</v>
      </c>
      <c r="Q52" s="98">
        <f t="shared" si="104"/>
        <v>0</v>
      </c>
      <c r="R52" s="98">
        <f t="shared" si="105"/>
        <v>11.849999999860302</v>
      </c>
      <c r="S52" s="177" t="s">
        <v>35</v>
      </c>
      <c r="T52" s="12"/>
      <c r="U52" s="12"/>
      <c r="V52" s="12"/>
      <c r="W52" s="177" t="s">
        <v>83</v>
      </c>
      <c r="X52" s="155"/>
      <c r="Y52" s="155"/>
    </row>
    <row r="53" spans="1:25" ht="14.65" thickBot="1">
      <c r="A53" s="155"/>
      <c r="B53" s="153"/>
      <c r="C53" s="148"/>
      <c r="D53" s="148"/>
      <c r="E53" s="148"/>
      <c r="F53" s="117"/>
      <c r="G53" s="117"/>
      <c r="H53" s="117"/>
      <c r="I53" s="117"/>
      <c r="J53" s="182">
        <v>44457</v>
      </c>
      <c r="K53" s="174">
        <v>0.8881944444444444</v>
      </c>
      <c r="L53" s="175">
        <v>44460</v>
      </c>
      <c r="M53" s="174">
        <v>0.39513888888888887</v>
      </c>
      <c r="N53" s="189">
        <f t="shared" si="106"/>
        <v>60.166666666686069</v>
      </c>
      <c r="O53" s="98">
        <f t="shared" si="102"/>
        <v>0</v>
      </c>
      <c r="P53" s="98">
        <f t="shared" si="103"/>
        <v>0</v>
      </c>
      <c r="Q53" s="98">
        <f t="shared" si="104"/>
        <v>0</v>
      </c>
      <c r="R53" s="98">
        <f t="shared" si="105"/>
        <v>60.166666666686069</v>
      </c>
      <c r="S53" s="177" t="s">
        <v>35</v>
      </c>
      <c r="T53" s="12"/>
      <c r="U53" s="12"/>
      <c r="V53" s="12"/>
      <c r="W53" s="177" t="s">
        <v>83</v>
      </c>
      <c r="X53" s="155"/>
      <c r="Y53" s="155"/>
    </row>
    <row r="54" spans="1:25" ht="14.25" thickBot="1">
      <c r="A54" s="146"/>
      <c r="B54" s="14" t="s">
        <v>13</v>
      </c>
      <c r="C54" s="144"/>
      <c r="D54" s="144"/>
      <c r="E54" s="144"/>
      <c r="F54" s="15"/>
      <c r="G54" s="15"/>
      <c r="H54" s="15"/>
      <c r="I54" s="15"/>
      <c r="J54" s="97"/>
      <c r="K54" s="81"/>
      <c r="L54" s="97"/>
      <c r="M54" s="81"/>
      <c r="N54" s="188"/>
      <c r="O54" s="98">
        <f t="shared" ref="O54:Q54" si="107">SUM(O50:O53)</f>
        <v>0</v>
      </c>
      <c r="P54" s="98">
        <f t="shared" si="107"/>
        <v>0</v>
      </c>
      <c r="Q54" s="98">
        <f t="shared" si="107"/>
        <v>0</v>
      </c>
      <c r="R54" s="98">
        <f>SUM(R50:R53)</f>
        <v>143.4833333332208</v>
      </c>
      <c r="S54" s="22"/>
      <c r="T54" s="12"/>
      <c r="U54" s="12"/>
      <c r="V54" s="12"/>
      <c r="W54" s="116"/>
      <c r="X54" s="146"/>
      <c r="Y54" s="146"/>
    </row>
    <row r="55" spans="1:25" ht="14.65" thickBot="1">
      <c r="A55" s="146">
        <v>22</v>
      </c>
      <c r="B55" s="157" t="s">
        <v>78</v>
      </c>
      <c r="C55" s="146" t="s">
        <v>82</v>
      </c>
      <c r="D55" s="146">
        <v>63</v>
      </c>
      <c r="E55" s="146" t="s">
        <v>29</v>
      </c>
      <c r="F55" s="15" t="s">
        <v>30</v>
      </c>
      <c r="G55" s="15" t="s">
        <v>30</v>
      </c>
      <c r="H55" s="15" t="s">
        <v>30</v>
      </c>
      <c r="I55" s="15" t="s">
        <v>30</v>
      </c>
      <c r="J55" s="173">
        <v>44444</v>
      </c>
      <c r="K55" s="174">
        <v>0.81874999999999998</v>
      </c>
      <c r="L55" s="175">
        <v>44446</v>
      </c>
      <c r="M55" s="174">
        <v>0.5180555555555556</v>
      </c>
      <c r="N55" s="189">
        <f t="shared" ref="N55:N59" si="108">IF(((L55+M55)-(J55+K55))*24&gt;0,((L55+M55)-(J55+K55))*24,"0")</f>
        <v>40.78333333338378</v>
      </c>
      <c r="O55" s="98">
        <f t="shared" ref="O55:O59" si="109">IF(RIGHT(S55)="T",(N55),0)</f>
        <v>0</v>
      </c>
      <c r="P55" s="98">
        <f t="shared" ref="P55:P59" si="110">IF(RIGHT(S55)="U",(N55),0)</f>
        <v>0</v>
      </c>
      <c r="Q55" s="98">
        <f t="shared" ref="Q55:Q59" si="111">IF(RIGHT(S55)="C",(N55),0)</f>
        <v>0</v>
      </c>
      <c r="R55" s="98">
        <f t="shared" ref="R55:R59" si="112">IF(RIGHT(S55)="D",(N55),0)</f>
        <v>40.78333333338378</v>
      </c>
      <c r="S55" s="177" t="s">
        <v>35</v>
      </c>
      <c r="T55" s="12"/>
      <c r="U55" s="12"/>
      <c r="V55" s="12"/>
      <c r="W55" s="177" t="s">
        <v>83</v>
      </c>
      <c r="X55" s="146" t="s">
        <v>18</v>
      </c>
      <c r="Y55" s="146">
        <v>100</v>
      </c>
    </row>
    <row r="56" spans="1:25" ht="14.65" thickBot="1">
      <c r="A56" s="155"/>
      <c r="B56" s="152"/>
      <c r="C56" s="155"/>
      <c r="D56" s="155"/>
      <c r="E56" s="155"/>
      <c r="F56" s="117"/>
      <c r="G56" s="117"/>
      <c r="H56" s="117"/>
      <c r="I56" s="117"/>
      <c r="J56" s="183">
        <v>44448</v>
      </c>
      <c r="K56" s="184">
        <v>0.89513888888888893</v>
      </c>
      <c r="L56" s="185">
        <v>44449</v>
      </c>
      <c r="M56" s="184">
        <v>0.38055555555555554</v>
      </c>
      <c r="N56" s="189">
        <f t="shared" si="108"/>
        <v>11.650000000081491</v>
      </c>
      <c r="O56" s="98">
        <f t="shared" si="109"/>
        <v>0</v>
      </c>
      <c r="P56" s="98">
        <f t="shared" si="110"/>
        <v>0</v>
      </c>
      <c r="Q56" s="98">
        <f t="shared" si="111"/>
        <v>0</v>
      </c>
      <c r="R56" s="98">
        <f t="shared" si="112"/>
        <v>11.650000000081491</v>
      </c>
      <c r="S56" s="177" t="s">
        <v>35</v>
      </c>
      <c r="T56" s="118"/>
      <c r="U56" s="118"/>
      <c r="V56" s="118"/>
      <c r="W56" s="177" t="s">
        <v>83</v>
      </c>
      <c r="X56" s="155"/>
      <c r="Y56" s="155"/>
    </row>
    <row r="57" spans="1:25" ht="14.65" thickBot="1">
      <c r="A57" s="155"/>
      <c r="B57" s="152"/>
      <c r="C57" s="155"/>
      <c r="D57" s="155"/>
      <c r="E57" s="155"/>
      <c r="F57" s="117"/>
      <c r="G57" s="117"/>
      <c r="H57" s="117"/>
      <c r="I57" s="117"/>
      <c r="J57" s="173">
        <v>44449</v>
      </c>
      <c r="K57" s="174">
        <v>0.87916666666666676</v>
      </c>
      <c r="L57" s="175">
        <v>44450</v>
      </c>
      <c r="M57" s="174">
        <v>0.24652777777777779</v>
      </c>
      <c r="N57" s="189">
        <f t="shared" si="108"/>
        <v>8.8166666667675599</v>
      </c>
      <c r="O57" s="98">
        <f t="shared" si="109"/>
        <v>0</v>
      </c>
      <c r="P57" s="98">
        <f t="shared" si="110"/>
        <v>0</v>
      </c>
      <c r="Q57" s="98">
        <f t="shared" si="111"/>
        <v>0</v>
      </c>
      <c r="R57" s="98">
        <f t="shared" si="112"/>
        <v>8.8166666667675599</v>
      </c>
      <c r="S57" s="177" t="s">
        <v>35</v>
      </c>
      <c r="T57" s="118"/>
      <c r="U57" s="118"/>
      <c r="V57" s="118"/>
      <c r="W57" s="177" t="s">
        <v>83</v>
      </c>
      <c r="X57" s="155"/>
      <c r="Y57" s="155"/>
    </row>
    <row r="58" spans="1:25" ht="14.65" thickBot="1">
      <c r="A58" s="155"/>
      <c r="B58" s="152"/>
      <c r="C58" s="155"/>
      <c r="D58" s="155"/>
      <c r="E58" s="155"/>
      <c r="F58" s="117"/>
      <c r="G58" s="117"/>
      <c r="H58" s="117"/>
      <c r="I58" s="117"/>
      <c r="J58" s="182">
        <v>44464</v>
      </c>
      <c r="K58" s="186">
        <v>0.88541666666666663</v>
      </c>
      <c r="L58" s="185">
        <v>44465</v>
      </c>
      <c r="M58" s="184">
        <v>0.25416666666666665</v>
      </c>
      <c r="N58" s="189">
        <f t="shared" si="108"/>
        <v>8.8500000000349246</v>
      </c>
      <c r="O58" s="98">
        <f t="shared" si="109"/>
        <v>0</v>
      </c>
      <c r="P58" s="98">
        <f t="shared" si="110"/>
        <v>0</v>
      </c>
      <c r="Q58" s="98">
        <f t="shared" si="111"/>
        <v>0</v>
      </c>
      <c r="R58" s="98">
        <f t="shared" si="112"/>
        <v>8.8500000000349246</v>
      </c>
      <c r="S58" s="177" t="s">
        <v>35</v>
      </c>
      <c r="T58" s="118"/>
      <c r="U58" s="118"/>
      <c r="V58" s="118"/>
      <c r="W58" s="177" t="s">
        <v>83</v>
      </c>
      <c r="X58" s="155"/>
      <c r="Y58" s="155"/>
    </row>
    <row r="59" spans="1:25" ht="14.65" thickBot="1">
      <c r="A59" s="155"/>
      <c r="B59" s="152"/>
      <c r="C59" s="155"/>
      <c r="D59" s="155"/>
      <c r="E59" s="155"/>
      <c r="F59" s="117"/>
      <c r="G59" s="117"/>
      <c r="H59" s="117"/>
      <c r="I59" s="117"/>
      <c r="J59" s="183">
        <v>44465</v>
      </c>
      <c r="K59" s="186">
        <v>0.87222222222222223</v>
      </c>
      <c r="L59" s="185">
        <v>44466</v>
      </c>
      <c r="M59" s="184">
        <v>0.24861111111111112</v>
      </c>
      <c r="N59" s="189">
        <f t="shared" si="108"/>
        <v>9.0333333334419876</v>
      </c>
      <c r="O59" s="98">
        <f t="shared" si="109"/>
        <v>0</v>
      </c>
      <c r="P59" s="98">
        <f t="shared" si="110"/>
        <v>0</v>
      </c>
      <c r="Q59" s="98">
        <f t="shared" si="111"/>
        <v>0</v>
      </c>
      <c r="R59" s="98">
        <f t="shared" si="112"/>
        <v>9.0333333334419876</v>
      </c>
      <c r="S59" s="177" t="s">
        <v>35</v>
      </c>
      <c r="T59" s="118"/>
      <c r="U59" s="118"/>
      <c r="V59" s="118"/>
      <c r="W59" s="177" t="s">
        <v>83</v>
      </c>
      <c r="X59" s="155"/>
      <c r="Y59" s="155"/>
    </row>
    <row r="60" spans="1:25">
      <c r="A60" s="146"/>
      <c r="B60" s="14" t="s">
        <v>13</v>
      </c>
      <c r="C60" s="146"/>
      <c r="D60" s="146"/>
      <c r="E60" s="146"/>
      <c r="F60" s="15"/>
      <c r="G60" s="15"/>
      <c r="H60" s="15"/>
      <c r="I60" s="15"/>
      <c r="J60" s="16"/>
      <c r="K60" s="17"/>
      <c r="L60" s="16"/>
      <c r="M60" s="17"/>
      <c r="N60" s="18"/>
      <c r="O60" s="98">
        <f>SUM(O54:O55)</f>
        <v>0</v>
      </c>
      <c r="P60" s="98">
        <f>SUM(P54:P55)</f>
        <v>0</v>
      </c>
      <c r="Q60" s="98">
        <f>SUM(Q54:Q55)</f>
        <v>0</v>
      </c>
      <c r="R60" s="98">
        <f>SUM(R55:R59)</f>
        <v>79.133333333709743</v>
      </c>
      <c r="S60" s="14"/>
      <c r="T60" s="12"/>
      <c r="U60" s="12"/>
      <c r="V60" s="12"/>
      <c r="W60" s="19"/>
      <c r="X60" s="146"/>
      <c r="Y60" s="146"/>
    </row>
    <row r="61" spans="1:25" ht="14.25">
      <c r="W61"/>
      <c r="X61"/>
    </row>
    <row r="62" spans="1:25" ht="14.25">
      <c r="W62"/>
      <c r="X62"/>
    </row>
    <row r="63" spans="1:25" ht="14.25">
      <c r="W63"/>
      <c r="X63"/>
    </row>
    <row r="64" spans="1:25" ht="14.25">
      <c r="W64"/>
      <c r="X64"/>
    </row>
    <row r="65" spans="3:24" ht="14.25">
      <c r="W65"/>
      <c r="X65"/>
    </row>
    <row r="66" spans="3:24" ht="14.25">
      <c r="W66"/>
      <c r="X66"/>
    </row>
    <row r="67" spans="3:24" ht="14.25">
      <c r="W67"/>
      <c r="X67"/>
    </row>
    <row r="68" spans="3:24" ht="14.25">
      <c r="W68"/>
      <c r="X68"/>
    </row>
    <row r="69" spans="3:24" ht="14.25">
      <c r="W69"/>
      <c r="X69"/>
    </row>
    <row r="70" spans="3:24" ht="14.25">
      <c r="W70"/>
      <c r="X70"/>
    </row>
    <row r="71" spans="3:24" ht="14.25">
      <c r="W71"/>
      <c r="X71"/>
    </row>
    <row r="72" spans="3:24" ht="14.25">
      <c r="C72" s="10"/>
      <c r="W72"/>
      <c r="X72"/>
    </row>
    <row r="73" spans="3:24" ht="14.25">
      <c r="C73" s="10"/>
      <c r="W73"/>
      <c r="X73"/>
    </row>
    <row r="74" spans="3:24" ht="14.25">
      <c r="C74" s="10"/>
      <c r="W74"/>
      <c r="X74"/>
    </row>
    <row r="75" spans="3:24" ht="14.25">
      <c r="C75" s="10"/>
      <c r="W75"/>
      <c r="X75"/>
    </row>
    <row r="76" spans="3:24" ht="14.25">
      <c r="C76" s="10"/>
      <c r="W76"/>
      <c r="X76"/>
    </row>
    <row r="77" spans="3:24" ht="14.25">
      <c r="C77" s="10"/>
      <c r="W77"/>
      <c r="X77"/>
    </row>
    <row r="78" spans="3:24" ht="14.25">
      <c r="C78" s="10"/>
      <c r="W78"/>
      <c r="X78"/>
    </row>
    <row r="79" spans="3:24" ht="14.25">
      <c r="C79" s="10"/>
      <c r="W79"/>
      <c r="X79"/>
    </row>
    <row r="80" spans="3:24" ht="14.25">
      <c r="C80" s="10"/>
      <c r="W80"/>
      <c r="X80"/>
    </row>
    <row r="81" spans="3:24" ht="14.25">
      <c r="C81" s="10"/>
      <c r="W81"/>
      <c r="X81"/>
    </row>
    <row r="82" spans="3:24" ht="14.25">
      <c r="C82" s="10"/>
      <c r="W82"/>
      <c r="X82"/>
    </row>
    <row r="83" spans="3:24" ht="14.25">
      <c r="C83" s="10"/>
      <c r="W83"/>
      <c r="X83"/>
    </row>
    <row r="84" spans="3:24" ht="14.25">
      <c r="C84" s="10"/>
      <c r="W84"/>
      <c r="X84"/>
    </row>
    <row r="85" spans="3:24" ht="14.25">
      <c r="C85" s="10"/>
      <c r="W85"/>
      <c r="X85"/>
    </row>
    <row r="86" spans="3:24" ht="14.25">
      <c r="C86" s="10"/>
      <c r="W86"/>
      <c r="X86"/>
    </row>
    <row r="87" spans="3:24" ht="14.25">
      <c r="C87" s="10"/>
      <c r="W87"/>
      <c r="X87"/>
    </row>
    <row r="88" spans="3:24" ht="14.25">
      <c r="C88" s="10"/>
      <c r="W88"/>
      <c r="X88"/>
    </row>
    <row r="89" spans="3:24" ht="14.25">
      <c r="C89" s="10"/>
      <c r="W89"/>
      <c r="X89"/>
    </row>
    <row r="90" spans="3:24" ht="14.25">
      <c r="C90" s="10"/>
      <c r="W90"/>
      <c r="X90"/>
    </row>
    <row r="91" spans="3:24" ht="14.25">
      <c r="C91" s="10"/>
      <c r="W91"/>
      <c r="X91"/>
    </row>
    <row r="92" spans="3:24" ht="14.25">
      <c r="C92" s="10"/>
      <c r="W92"/>
      <c r="X92"/>
    </row>
    <row r="93" spans="3:24" ht="14.25">
      <c r="C93" s="10"/>
      <c r="W93"/>
      <c r="X93"/>
    </row>
    <row r="94" spans="3:24" ht="14.25">
      <c r="C94" s="10"/>
      <c r="W94"/>
      <c r="X94"/>
    </row>
    <row r="95" spans="3:24" ht="14.25">
      <c r="C95" s="10"/>
      <c r="W95"/>
      <c r="X95"/>
    </row>
    <row r="96" spans="3:24" ht="14.25">
      <c r="C96" s="10"/>
      <c r="W96"/>
      <c r="X96"/>
    </row>
    <row r="97" spans="3:24" ht="14.25">
      <c r="C97" s="10"/>
      <c r="W97"/>
      <c r="X97"/>
    </row>
    <row r="98" spans="3:24" ht="14.25">
      <c r="C98" s="10"/>
      <c r="W98"/>
      <c r="X98"/>
    </row>
    <row r="99" spans="3:24" ht="14.25">
      <c r="C99" s="10"/>
      <c r="W99"/>
      <c r="X99"/>
    </row>
    <row r="100" spans="3:24" ht="14.25">
      <c r="C100" s="10"/>
      <c r="W100"/>
      <c r="X100"/>
    </row>
    <row r="101" spans="3:24" ht="14.25">
      <c r="C101" s="10"/>
      <c r="W101"/>
      <c r="X101"/>
    </row>
    <row r="102" spans="3:24" ht="14.25">
      <c r="C102" s="10"/>
      <c r="W102"/>
      <c r="X102"/>
    </row>
    <row r="103" spans="3:24" ht="14.25">
      <c r="C103" s="10"/>
      <c r="W103"/>
      <c r="X103"/>
    </row>
    <row r="104" spans="3:24" ht="14.25">
      <c r="C104" s="10"/>
      <c r="W104"/>
      <c r="X104"/>
    </row>
    <row r="105" spans="3:24" ht="14.25">
      <c r="C105" s="10"/>
      <c r="W105"/>
      <c r="X105"/>
    </row>
    <row r="106" spans="3:24" ht="14.25">
      <c r="C106" s="10"/>
      <c r="W106"/>
      <c r="X106"/>
    </row>
    <row r="107" spans="3:24" ht="14.25">
      <c r="C107" s="10"/>
      <c r="W107"/>
      <c r="X107"/>
    </row>
    <row r="108" spans="3:24" ht="14.25">
      <c r="C108" s="10"/>
      <c r="W108"/>
      <c r="X108"/>
    </row>
    <row r="109" spans="3:24" ht="14.25">
      <c r="C109" s="10"/>
      <c r="W109"/>
      <c r="X109"/>
    </row>
    <row r="110" spans="3:24" ht="14.25">
      <c r="C110" s="10"/>
      <c r="W110"/>
      <c r="X110"/>
    </row>
    <row r="111" spans="3:24" ht="14.25">
      <c r="C111" s="10"/>
      <c r="W111"/>
      <c r="X111"/>
    </row>
    <row r="112" spans="3:24" ht="14.25">
      <c r="C112" s="10"/>
      <c r="W112"/>
      <c r="X112"/>
    </row>
    <row r="113" spans="3:24" ht="14.25">
      <c r="C113" s="10"/>
      <c r="W113"/>
      <c r="X113"/>
    </row>
    <row r="114" spans="3:24" ht="14.25">
      <c r="C114" s="10"/>
      <c r="W114"/>
      <c r="X114"/>
    </row>
    <row r="115" spans="3:24" ht="14.25">
      <c r="C115" s="10"/>
      <c r="W115"/>
      <c r="X115"/>
    </row>
    <row r="116" spans="3:24" ht="14.25">
      <c r="C116" s="10"/>
      <c r="W116"/>
      <c r="X116"/>
    </row>
    <row r="117" spans="3:24" ht="14.25">
      <c r="C117" s="10"/>
      <c r="W117"/>
      <c r="X117"/>
    </row>
    <row r="118" spans="3:24" ht="14.25">
      <c r="C118" s="10"/>
      <c r="W118"/>
      <c r="X118"/>
    </row>
    <row r="119" spans="3:24" ht="14.25">
      <c r="C119" s="10"/>
      <c r="W119"/>
      <c r="X119"/>
    </row>
    <row r="120" spans="3:24" ht="14.25">
      <c r="C120" s="10"/>
      <c r="W120"/>
      <c r="X120"/>
    </row>
    <row r="121" spans="3:24" ht="14.25">
      <c r="C121" s="10"/>
      <c r="W121"/>
      <c r="X121"/>
    </row>
    <row r="122" spans="3:24" ht="14.25">
      <c r="C122" s="10"/>
      <c r="W122"/>
      <c r="X122"/>
    </row>
    <row r="123" spans="3:24" ht="14.25">
      <c r="C123" s="10"/>
      <c r="W123"/>
      <c r="X123"/>
    </row>
    <row r="124" spans="3:24" ht="14.25">
      <c r="C124" s="10"/>
      <c r="W124"/>
      <c r="X124"/>
    </row>
    <row r="125" spans="3:24" ht="14.25">
      <c r="C125" s="10"/>
      <c r="W125"/>
      <c r="X125"/>
    </row>
    <row r="126" spans="3:24" ht="14.25">
      <c r="C126" s="10"/>
      <c r="W126"/>
      <c r="X126"/>
    </row>
    <row r="127" spans="3:24" ht="14.25">
      <c r="C127" s="10"/>
      <c r="W127"/>
      <c r="X127"/>
    </row>
    <row r="128" spans="3:24" ht="14.25">
      <c r="C128" s="10"/>
      <c r="W128"/>
      <c r="X128"/>
    </row>
    <row r="129" spans="3:24" ht="14.25">
      <c r="C129" s="10"/>
      <c r="W129"/>
      <c r="X129"/>
    </row>
    <row r="130" spans="3:24" ht="14.25">
      <c r="C130" s="10"/>
      <c r="W130"/>
      <c r="X130"/>
    </row>
    <row r="131" spans="3:24" ht="14.25">
      <c r="C131" s="10"/>
      <c r="W131"/>
      <c r="X131"/>
    </row>
    <row r="132" spans="3:24" ht="14.25">
      <c r="C132" s="10"/>
      <c r="W132"/>
      <c r="X132"/>
    </row>
    <row r="133" spans="3:24" ht="14.25">
      <c r="C133" s="10"/>
      <c r="W133"/>
      <c r="X133"/>
    </row>
    <row r="134" spans="3:24" ht="14.25">
      <c r="C134" s="10"/>
      <c r="W134"/>
      <c r="X134"/>
    </row>
    <row r="135" spans="3:24" ht="14.25">
      <c r="C135" s="10"/>
      <c r="W135"/>
      <c r="X135"/>
    </row>
    <row r="136" spans="3:24" ht="14.25">
      <c r="C136" s="10"/>
      <c r="W136"/>
      <c r="X136"/>
    </row>
    <row r="137" spans="3:24" ht="14.25">
      <c r="C137" s="10"/>
      <c r="W137"/>
      <c r="X137"/>
    </row>
    <row r="138" spans="3:24" ht="14.25">
      <c r="C138" s="10"/>
      <c r="W138"/>
      <c r="X138"/>
    </row>
    <row r="139" spans="3:24" ht="14.25">
      <c r="C139" s="10"/>
      <c r="W139"/>
      <c r="X139"/>
    </row>
    <row r="140" spans="3:24" ht="14.25">
      <c r="C140" s="10"/>
      <c r="W140"/>
      <c r="X140"/>
    </row>
    <row r="141" spans="3:24" ht="14.25">
      <c r="C141" s="10"/>
      <c r="W141"/>
      <c r="X141"/>
    </row>
    <row r="142" spans="3:24" ht="14.25">
      <c r="C142" s="10"/>
      <c r="W142"/>
      <c r="X142"/>
    </row>
    <row r="143" spans="3:24" ht="14.25">
      <c r="C143" s="10"/>
      <c r="W143"/>
      <c r="X143"/>
    </row>
    <row r="144" spans="3:24" ht="14.25">
      <c r="C144" s="10"/>
      <c r="W144"/>
      <c r="X144"/>
    </row>
    <row r="145" spans="3:24" ht="14.25">
      <c r="C145" s="10"/>
      <c r="W145"/>
      <c r="X145"/>
    </row>
    <row r="146" spans="3:24" ht="14.25">
      <c r="C146" s="10"/>
      <c r="W146"/>
      <c r="X146"/>
    </row>
    <row r="147" spans="3:24" ht="14.25">
      <c r="C147" s="10"/>
      <c r="W147"/>
      <c r="X147"/>
    </row>
    <row r="148" spans="3:24" ht="14.25">
      <c r="C148" s="10"/>
      <c r="W148"/>
      <c r="X148"/>
    </row>
    <row r="149" spans="3:24" ht="14.25">
      <c r="C149" s="10"/>
      <c r="W149"/>
      <c r="X149"/>
    </row>
    <row r="150" spans="3:24" ht="14.25">
      <c r="C150" s="10"/>
      <c r="W150"/>
      <c r="X150"/>
    </row>
    <row r="151" spans="3:24" ht="14.25">
      <c r="C151" s="10"/>
      <c r="W151"/>
      <c r="X151"/>
    </row>
    <row r="152" spans="3:24" ht="14.25">
      <c r="C152" s="10"/>
      <c r="W152"/>
      <c r="X152"/>
    </row>
    <row r="153" spans="3:24" ht="14.25">
      <c r="C153" s="10"/>
      <c r="W153"/>
      <c r="X153"/>
    </row>
    <row r="154" spans="3:24" ht="14.25">
      <c r="C154" s="10"/>
      <c r="W154"/>
      <c r="X154"/>
    </row>
    <row r="155" spans="3:24" ht="14.25">
      <c r="C155" s="10"/>
      <c r="W155"/>
      <c r="X155"/>
    </row>
    <row r="156" spans="3:24" ht="14.25">
      <c r="C156" s="10"/>
      <c r="W156"/>
      <c r="X156"/>
    </row>
    <row r="157" spans="3:24" ht="14.25">
      <c r="C157" s="10"/>
      <c r="W157"/>
      <c r="X157"/>
    </row>
    <row r="158" spans="3:24" ht="14.25">
      <c r="C158" s="10"/>
      <c r="W158"/>
      <c r="X158"/>
    </row>
    <row r="159" spans="3:24" ht="14.25">
      <c r="C159" s="10"/>
      <c r="W159"/>
      <c r="X159"/>
    </row>
    <row r="160" spans="3:24" ht="14.25">
      <c r="C160" s="10"/>
      <c r="W160"/>
      <c r="X160"/>
    </row>
    <row r="161" spans="3:24" ht="14.25">
      <c r="C161" s="10"/>
      <c r="W161"/>
      <c r="X161"/>
    </row>
    <row r="162" spans="3:24" ht="14.25">
      <c r="C162" s="10"/>
      <c r="W162"/>
      <c r="X162"/>
    </row>
    <row r="163" spans="3:24" ht="14.25">
      <c r="C163" s="10"/>
      <c r="W163"/>
      <c r="X163"/>
    </row>
    <row r="164" spans="3:24" ht="14.25">
      <c r="C164" s="10"/>
      <c r="W164"/>
      <c r="X164"/>
    </row>
    <row r="165" spans="3:24" ht="14.25">
      <c r="C165" s="10"/>
      <c r="W165"/>
      <c r="X165"/>
    </row>
    <row r="166" spans="3:24" ht="14.25">
      <c r="C166" s="10"/>
      <c r="W166"/>
      <c r="X166"/>
    </row>
    <row r="167" spans="3:24" ht="14.25">
      <c r="C167" s="10"/>
      <c r="W167"/>
      <c r="X167"/>
    </row>
    <row r="168" spans="3:24" ht="14.25">
      <c r="C168" s="10"/>
      <c r="W168"/>
      <c r="X168"/>
    </row>
    <row r="169" spans="3:24" ht="14.25">
      <c r="C169" s="10"/>
      <c r="W169"/>
      <c r="X169"/>
    </row>
    <row r="170" spans="3:24" ht="14.25">
      <c r="C170" s="10"/>
      <c r="W170"/>
      <c r="X170"/>
    </row>
    <row r="171" spans="3:24" ht="14.25">
      <c r="C171" s="10"/>
      <c r="W171"/>
      <c r="X171"/>
    </row>
    <row r="172" spans="3:24" ht="14.25">
      <c r="C172" s="10"/>
      <c r="W172"/>
      <c r="X172"/>
    </row>
    <row r="173" spans="3:24" ht="14.25">
      <c r="C173" s="10"/>
      <c r="W173"/>
      <c r="X173"/>
    </row>
    <row r="174" spans="3:24" ht="14.25">
      <c r="C174" s="10"/>
      <c r="W174"/>
      <c r="X174"/>
    </row>
    <row r="175" spans="3:24" ht="14.25">
      <c r="C175" s="10"/>
      <c r="W175"/>
      <c r="X175"/>
    </row>
    <row r="176" spans="3:24" ht="14.25">
      <c r="C176" s="10"/>
      <c r="W176"/>
      <c r="X176"/>
    </row>
    <row r="177" spans="3:24" ht="14.25">
      <c r="C177" s="10"/>
      <c r="W177"/>
      <c r="X177"/>
    </row>
    <row r="178" spans="3:24" ht="14.25">
      <c r="C178" s="10"/>
      <c r="W178"/>
      <c r="X178"/>
    </row>
    <row r="179" spans="3:24" ht="14.25">
      <c r="C179" s="10"/>
      <c r="W179"/>
      <c r="X179"/>
    </row>
    <row r="180" spans="3:24" ht="14.25">
      <c r="C180" s="10"/>
      <c r="W180"/>
      <c r="X180"/>
    </row>
    <row r="181" spans="3:24" ht="14.25">
      <c r="C181" s="10"/>
      <c r="W181"/>
      <c r="X181"/>
    </row>
    <row r="182" spans="3:24" ht="14.25">
      <c r="C182" s="10"/>
      <c r="W182"/>
      <c r="X182"/>
    </row>
    <row r="183" spans="3:24" ht="14.25">
      <c r="C183" s="10"/>
      <c r="W183"/>
      <c r="X183"/>
    </row>
    <row r="184" spans="3:24" ht="14.25">
      <c r="C184" s="10"/>
      <c r="W184"/>
      <c r="X184"/>
    </row>
    <row r="185" spans="3:24" ht="14.25">
      <c r="C185" s="10"/>
      <c r="W185"/>
      <c r="X185"/>
    </row>
    <row r="186" spans="3:24" ht="14.25">
      <c r="C186" s="10"/>
      <c r="W186"/>
      <c r="X186"/>
    </row>
    <row r="187" spans="3:24" ht="14.25">
      <c r="C187" s="10"/>
      <c r="W187"/>
      <c r="X187"/>
    </row>
    <row r="188" spans="3:24" ht="14.25">
      <c r="C188" s="10"/>
      <c r="W188"/>
      <c r="X188"/>
    </row>
    <row r="189" spans="3:24" ht="14.25">
      <c r="C189" s="10"/>
      <c r="W189"/>
      <c r="X189"/>
    </row>
    <row r="190" spans="3:24" ht="14.25">
      <c r="C190" s="10"/>
      <c r="W190"/>
      <c r="X190"/>
    </row>
    <row r="191" spans="3:24" ht="14.25">
      <c r="C191" s="10"/>
      <c r="W191"/>
      <c r="X191"/>
    </row>
    <row r="192" spans="3:24" ht="14.25">
      <c r="C192" s="10"/>
      <c r="W192"/>
      <c r="X192"/>
    </row>
    <row r="193" spans="3:24" ht="14.25">
      <c r="C193" s="10"/>
      <c r="W193"/>
      <c r="X193"/>
    </row>
    <row r="194" spans="3:24" ht="14.25">
      <c r="C194" s="10"/>
      <c r="W194"/>
      <c r="X194"/>
    </row>
    <row r="195" spans="3:24" ht="14.25">
      <c r="C195" s="10"/>
      <c r="W195"/>
      <c r="X195"/>
    </row>
    <row r="196" spans="3:24" ht="14.25">
      <c r="C196" s="10"/>
      <c r="W196"/>
      <c r="X196"/>
    </row>
    <row r="197" spans="3:24" ht="14.25">
      <c r="C197" s="10"/>
      <c r="W197"/>
      <c r="X197"/>
    </row>
    <row r="198" spans="3:24" ht="14.25">
      <c r="C198" s="10"/>
      <c r="W198"/>
      <c r="X198"/>
    </row>
    <row r="199" spans="3:24" ht="14.25">
      <c r="C199" s="10"/>
      <c r="W199"/>
      <c r="X199"/>
    </row>
    <row r="200" spans="3:24" ht="14.25">
      <c r="C200" s="10"/>
      <c r="W200"/>
      <c r="X200"/>
    </row>
    <row r="201" spans="3:24" ht="14.25">
      <c r="C201" s="10"/>
      <c r="W201"/>
      <c r="X201"/>
    </row>
    <row r="202" spans="3:24" ht="14.25">
      <c r="C202" s="10"/>
      <c r="W202"/>
      <c r="X202"/>
    </row>
    <row r="203" spans="3:24" ht="14.25">
      <c r="C203" s="10"/>
      <c r="W203"/>
      <c r="X203"/>
    </row>
    <row r="204" spans="3:24" ht="14.25">
      <c r="C204" s="10"/>
      <c r="W204"/>
      <c r="X204"/>
    </row>
    <row r="205" spans="3:24" ht="14.25">
      <c r="C205" s="10"/>
      <c r="W205"/>
      <c r="X205"/>
    </row>
    <row r="206" spans="3:24" ht="14.25">
      <c r="C206" s="10"/>
      <c r="W206"/>
      <c r="X206"/>
    </row>
    <row r="207" spans="3:24" ht="14.25">
      <c r="C207" s="10"/>
      <c r="W207"/>
      <c r="X207"/>
    </row>
    <row r="208" spans="3:24" ht="14.25">
      <c r="C208" s="10"/>
      <c r="W208"/>
      <c r="X208"/>
    </row>
    <row r="209" spans="3:24" ht="14.25">
      <c r="C209" s="10"/>
      <c r="W209"/>
      <c r="X209"/>
    </row>
    <row r="210" spans="3:24" ht="14.25">
      <c r="C210" s="10"/>
      <c r="W210"/>
      <c r="X210"/>
    </row>
    <row r="211" spans="3:24" ht="14.25">
      <c r="C211" s="10"/>
      <c r="W211"/>
      <c r="X211"/>
    </row>
    <row r="212" spans="3:24" ht="14.25">
      <c r="C212" s="10"/>
      <c r="W212"/>
      <c r="X212"/>
    </row>
    <row r="213" spans="3:24" ht="14.25">
      <c r="C213" s="10"/>
      <c r="W213"/>
      <c r="X213"/>
    </row>
    <row r="214" spans="3:24" ht="14.25">
      <c r="C214" s="10"/>
      <c r="W214"/>
      <c r="X214"/>
    </row>
    <row r="215" spans="3:24" ht="14.25">
      <c r="C215" s="10"/>
      <c r="W215"/>
      <c r="X215"/>
    </row>
    <row r="216" spans="3:24" ht="14.25">
      <c r="C216" s="10"/>
      <c r="W216"/>
      <c r="X216"/>
    </row>
    <row r="217" spans="3:24" ht="14.25">
      <c r="C217" s="10"/>
      <c r="W217"/>
      <c r="X217"/>
    </row>
    <row r="218" spans="3:24" ht="14.25">
      <c r="C218" s="10"/>
      <c r="W218"/>
      <c r="X218"/>
    </row>
    <row r="219" spans="3:24" ht="14.25">
      <c r="C219" s="10"/>
      <c r="W219"/>
      <c r="X219"/>
    </row>
    <row r="220" spans="3:24" ht="14.25">
      <c r="C220" s="10"/>
      <c r="W220"/>
      <c r="X220"/>
    </row>
    <row r="221" spans="3:24" ht="14.25">
      <c r="C221" s="10"/>
      <c r="W221"/>
      <c r="X221"/>
    </row>
    <row r="222" spans="3:24" ht="14.25">
      <c r="C222" s="10"/>
      <c r="W222"/>
      <c r="X222"/>
    </row>
    <row r="223" spans="3:24" ht="14.25">
      <c r="C223" s="10"/>
      <c r="W223"/>
      <c r="X223"/>
    </row>
    <row r="224" spans="3:24" ht="14.25">
      <c r="C224" s="10"/>
      <c r="W224"/>
      <c r="X224"/>
    </row>
    <row r="225" spans="3:24" ht="14.25">
      <c r="C225" s="10"/>
      <c r="W225"/>
      <c r="X225"/>
    </row>
    <row r="226" spans="3:24" ht="14.25">
      <c r="C226" s="10"/>
      <c r="W226"/>
      <c r="X226"/>
    </row>
    <row r="227" spans="3:24" ht="14.25">
      <c r="C227" s="10"/>
      <c r="W227"/>
      <c r="X227"/>
    </row>
    <row r="228" spans="3:24" ht="14.25">
      <c r="C228" s="10"/>
      <c r="W228"/>
      <c r="X228"/>
    </row>
    <row r="229" spans="3:24" ht="14.25">
      <c r="C229" s="10"/>
      <c r="W229"/>
      <c r="X229"/>
    </row>
    <row r="230" spans="3:24" ht="14.25">
      <c r="C230" s="10"/>
      <c r="W230"/>
      <c r="X230"/>
    </row>
    <row r="231" spans="3:24" ht="14.25">
      <c r="C231" s="10"/>
      <c r="W231"/>
      <c r="X231"/>
    </row>
    <row r="232" spans="3:24" ht="14.25">
      <c r="C232" s="10"/>
      <c r="W232"/>
      <c r="X232"/>
    </row>
    <row r="233" spans="3:24" ht="14.25">
      <c r="C233" s="10"/>
      <c r="W233"/>
      <c r="X233"/>
    </row>
    <row r="234" spans="3:24" ht="14.25">
      <c r="C234" s="10"/>
      <c r="W234"/>
      <c r="X234"/>
    </row>
    <row r="235" spans="3:24" ht="14.25">
      <c r="C235" s="10"/>
      <c r="W235"/>
      <c r="X235"/>
    </row>
    <row r="236" spans="3:24" ht="14.25">
      <c r="C236" s="10"/>
      <c r="W236"/>
      <c r="X236"/>
    </row>
    <row r="237" spans="3:24" ht="14.25">
      <c r="C237" s="10"/>
      <c r="W237"/>
      <c r="X237"/>
    </row>
    <row r="238" spans="3:24" ht="14.25">
      <c r="C238" s="10"/>
      <c r="W238"/>
      <c r="X238"/>
    </row>
    <row r="239" spans="3:24" ht="14.25">
      <c r="C239" s="10"/>
      <c r="W239"/>
      <c r="X239"/>
    </row>
    <row r="240" spans="3:24" ht="14.25">
      <c r="C240" s="10"/>
      <c r="W240"/>
      <c r="X240"/>
    </row>
    <row r="241" spans="3:24" ht="14.25">
      <c r="C241" s="10"/>
      <c r="W241"/>
      <c r="X241"/>
    </row>
    <row r="242" spans="3:24" ht="14.25">
      <c r="C242" s="10"/>
      <c r="W242"/>
      <c r="X242"/>
    </row>
    <row r="243" spans="3:24" ht="14.25">
      <c r="C243" s="10"/>
      <c r="W243"/>
      <c r="X243"/>
    </row>
    <row r="244" spans="3:24" ht="14.25">
      <c r="C244" s="10"/>
      <c r="W244"/>
      <c r="X244"/>
    </row>
    <row r="245" spans="3:24" ht="14.25">
      <c r="C245" s="10"/>
      <c r="W245"/>
      <c r="X245"/>
    </row>
    <row r="246" spans="3:24" ht="14.25">
      <c r="C246" s="10"/>
      <c r="W246"/>
      <c r="X246"/>
    </row>
    <row r="247" spans="3:24" ht="14.25">
      <c r="C247" s="10"/>
      <c r="W247"/>
      <c r="X247"/>
    </row>
    <row r="248" spans="3:24" ht="14.25">
      <c r="C248" s="10"/>
      <c r="W248"/>
      <c r="X248"/>
    </row>
    <row r="249" spans="3:24" ht="14.25">
      <c r="C249" s="10"/>
      <c r="W249"/>
      <c r="X249"/>
    </row>
    <row r="250" spans="3:24" ht="14.25">
      <c r="C250" s="10"/>
      <c r="W250"/>
      <c r="X250"/>
    </row>
    <row r="251" spans="3:24" ht="14.25">
      <c r="C251" s="10"/>
      <c r="W251"/>
      <c r="X251"/>
    </row>
    <row r="252" spans="3:24" ht="14.25">
      <c r="C252" s="10"/>
      <c r="W252"/>
      <c r="X252"/>
    </row>
    <row r="253" spans="3:24" ht="14.25">
      <c r="C253" s="10"/>
      <c r="W253"/>
      <c r="X253"/>
    </row>
    <row r="254" spans="3:24" ht="14.25">
      <c r="C254" s="10"/>
      <c r="W254"/>
      <c r="X254"/>
    </row>
    <row r="255" spans="3:24" ht="14.25">
      <c r="C255" s="10"/>
      <c r="W255"/>
      <c r="X255"/>
    </row>
    <row r="256" spans="3:24" ht="14.25">
      <c r="C256" s="10"/>
      <c r="W256"/>
      <c r="X256"/>
    </row>
    <row r="257" spans="3:24" ht="14.25">
      <c r="C257" s="10"/>
      <c r="W257"/>
      <c r="X257"/>
    </row>
    <row r="258" spans="3:24" ht="14.25">
      <c r="C258" s="10"/>
      <c r="W258"/>
      <c r="X258"/>
    </row>
    <row r="259" spans="3:24" ht="14.25">
      <c r="C259" s="10"/>
      <c r="W259"/>
      <c r="X259"/>
    </row>
    <row r="260" spans="3:24" ht="14.25">
      <c r="C260" s="10"/>
      <c r="W260"/>
      <c r="X260"/>
    </row>
    <row r="261" spans="3:24" ht="14.25">
      <c r="C261" s="10"/>
      <c r="W261"/>
      <c r="X261"/>
    </row>
    <row r="262" spans="3:24" ht="14.25">
      <c r="C262" s="10"/>
      <c r="W262"/>
      <c r="X262"/>
    </row>
    <row r="263" spans="3:24" ht="14.25">
      <c r="C263" s="10"/>
      <c r="W263"/>
      <c r="X263"/>
    </row>
    <row r="264" spans="3:24" ht="14.25">
      <c r="C264" s="10"/>
      <c r="W264"/>
      <c r="X264"/>
    </row>
    <row r="265" spans="3:24" ht="14.25">
      <c r="C265" s="10"/>
      <c r="W265"/>
      <c r="X265"/>
    </row>
    <row r="266" spans="3:24" ht="14.25">
      <c r="C266" s="10"/>
      <c r="W266"/>
      <c r="X266"/>
    </row>
    <row r="267" spans="3:24" ht="14.25">
      <c r="C267" s="10"/>
      <c r="W267"/>
      <c r="X267"/>
    </row>
    <row r="268" spans="3:24" ht="14.25">
      <c r="C268" s="10"/>
      <c r="W268"/>
      <c r="X268"/>
    </row>
    <row r="269" spans="3:24" ht="14.25">
      <c r="C269" s="10"/>
      <c r="W269"/>
      <c r="X269"/>
    </row>
    <row r="270" spans="3:24" ht="14.25">
      <c r="C270" s="10"/>
      <c r="W270"/>
      <c r="X270"/>
    </row>
    <row r="271" spans="3:24" ht="14.25">
      <c r="C271" s="10"/>
      <c r="W271"/>
      <c r="X271"/>
    </row>
    <row r="272" spans="3:24" ht="14.25">
      <c r="C272" s="10"/>
      <c r="W272"/>
      <c r="X272"/>
    </row>
    <row r="273" spans="3:24" ht="14.25">
      <c r="C273" s="10"/>
      <c r="W273"/>
      <c r="X273"/>
    </row>
    <row r="274" spans="3:24" ht="14.25">
      <c r="C274" s="10"/>
      <c r="W274"/>
      <c r="X274"/>
    </row>
    <row r="275" spans="3:24" ht="14.25">
      <c r="C275" s="10"/>
      <c r="W275"/>
      <c r="X275"/>
    </row>
    <row r="276" spans="3:24" ht="14.25">
      <c r="C276" s="10"/>
      <c r="W276"/>
      <c r="X276"/>
    </row>
    <row r="277" spans="3:24" ht="14.25">
      <c r="C277" s="10"/>
      <c r="W277"/>
      <c r="X277"/>
    </row>
    <row r="278" spans="3:24" ht="14.25">
      <c r="C278" s="10"/>
      <c r="W278"/>
      <c r="X278"/>
    </row>
    <row r="279" spans="3:24" ht="14.25">
      <c r="C279" s="10"/>
      <c r="W279"/>
      <c r="X279"/>
    </row>
    <row r="280" spans="3:24" ht="14.25">
      <c r="C280" s="10"/>
      <c r="W280"/>
      <c r="X280"/>
    </row>
    <row r="281" spans="3:24" ht="14.25">
      <c r="C281" s="10"/>
      <c r="W281"/>
      <c r="X281"/>
    </row>
    <row r="282" spans="3:24" ht="14.25">
      <c r="C282" s="10"/>
      <c r="W282"/>
      <c r="X282"/>
    </row>
    <row r="283" spans="3:24" ht="14.25">
      <c r="C283" s="10"/>
      <c r="W283"/>
      <c r="X283"/>
    </row>
    <row r="284" spans="3:24" ht="14.25">
      <c r="C284" s="10"/>
      <c r="W284"/>
      <c r="X284"/>
    </row>
    <row r="285" spans="3:24" ht="14.25">
      <c r="C285" s="10"/>
      <c r="W285"/>
      <c r="X285"/>
    </row>
    <row r="286" spans="3:24" ht="14.25">
      <c r="C286" s="10"/>
      <c r="W286"/>
      <c r="X286"/>
    </row>
    <row r="287" spans="3:24" ht="14.25">
      <c r="C287" s="10"/>
      <c r="W287"/>
      <c r="X287"/>
    </row>
    <row r="288" spans="3:24" ht="14.25">
      <c r="C288" s="10"/>
      <c r="W288"/>
      <c r="X288"/>
    </row>
    <row r="289" spans="3:24" ht="14.25">
      <c r="C289" s="10"/>
      <c r="W289"/>
      <c r="X289"/>
    </row>
    <row r="290" spans="3:24" ht="14.25">
      <c r="C290" s="10"/>
      <c r="W290"/>
      <c r="X290"/>
    </row>
    <row r="291" spans="3:24" ht="14.25">
      <c r="C291" s="10"/>
      <c r="W291"/>
      <c r="X291"/>
    </row>
    <row r="292" spans="3:24" ht="14.25">
      <c r="C292" s="10"/>
      <c r="W292"/>
      <c r="X292"/>
    </row>
    <row r="293" spans="3:24" ht="14.25">
      <c r="C293" s="10"/>
      <c r="W293"/>
      <c r="X293"/>
    </row>
    <row r="294" spans="3:24" ht="14.25">
      <c r="C294" s="10"/>
      <c r="W294"/>
      <c r="X294"/>
    </row>
    <row r="295" spans="3:24" ht="14.25">
      <c r="C295" s="10"/>
      <c r="W295"/>
      <c r="X295"/>
    </row>
    <row r="296" spans="3:24" ht="14.25">
      <c r="C296" s="10"/>
      <c r="W296"/>
      <c r="X296"/>
    </row>
    <row r="297" spans="3:24" ht="14.25">
      <c r="C297" s="10"/>
      <c r="W297"/>
      <c r="X297"/>
    </row>
    <row r="298" spans="3:24" ht="14.25">
      <c r="C298" s="10"/>
      <c r="W298"/>
      <c r="X298"/>
    </row>
    <row r="299" spans="3:24" ht="14.25">
      <c r="C299" s="10"/>
      <c r="W299"/>
      <c r="X299"/>
    </row>
    <row r="300" spans="3:24" ht="14.25">
      <c r="C300" s="10"/>
      <c r="W300"/>
      <c r="X300"/>
    </row>
    <row r="301" spans="3:24" ht="14.25">
      <c r="C301" s="10"/>
      <c r="W301"/>
      <c r="X301"/>
    </row>
    <row r="302" spans="3:24" ht="14.25">
      <c r="C302" s="10"/>
      <c r="W302"/>
      <c r="X302"/>
    </row>
    <row r="303" spans="3:24" ht="14.25">
      <c r="C303" s="10"/>
      <c r="W303"/>
      <c r="X303"/>
    </row>
    <row r="304" spans="3:24" ht="14.25">
      <c r="C304" s="10"/>
      <c r="W304"/>
      <c r="X304"/>
    </row>
    <row r="305" spans="3:24" ht="14.25">
      <c r="C305" s="10"/>
      <c r="W305"/>
      <c r="X305"/>
    </row>
    <row r="306" spans="3:24" ht="14.25">
      <c r="C306" s="10"/>
      <c r="W306"/>
      <c r="X306"/>
    </row>
    <row r="307" spans="3:24" ht="14.25">
      <c r="C307" s="10"/>
      <c r="W307"/>
      <c r="X307"/>
    </row>
    <row r="308" spans="3:24" ht="14.25">
      <c r="C308" s="10"/>
      <c r="W308"/>
      <c r="X308"/>
    </row>
    <row r="309" spans="3:24" ht="14.25">
      <c r="C309" s="10"/>
      <c r="W309"/>
      <c r="X309"/>
    </row>
    <row r="310" spans="3:24" ht="14.25">
      <c r="C310" s="10"/>
      <c r="W310"/>
      <c r="X310"/>
    </row>
    <row r="311" spans="3:24" ht="14.25">
      <c r="C311" s="10"/>
      <c r="W311"/>
      <c r="X311"/>
    </row>
    <row r="312" spans="3:24" ht="14.25">
      <c r="C312" s="10"/>
      <c r="W312"/>
      <c r="X312"/>
    </row>
    <row r="313" spans="3:24" ht="14.25">
      <c r="C313" s="10"/>
      <c r="W313"/>
      <c r="X313"/>
    </row>
    <row r="314" spans="3:24" ht="14.25">
      <c r="C314" s="10"/>
      <c r="W314"/>
      <c r="X314"/>
    </row>
    <row r="315" spans="3:24" ht="14.25">
      <c r="C315" s="10"/>
      <c r="W315"/>
      <c r="X315"/>
    </row>
    <row r="316" spans="3:24" ht="14.25">
      <c r="C316" s="10"/>
      <c r="W316"/>
      <c r="X316"/>
    </row>
    <row r="317" spans="3:24" ht="14.25">
      <c r="C317" s="10"/>
      <c r="W317"/>
      <c r="X317"/>
    </row>
    <row r="318" spans="3:24" ht="14.25">
      <c r="C318" s="10"/>
      <c r="W318"/>
      <c r="X318"/>
    </row>
    <row r="319" spans="3:24" ht="14.25">
      <c r="C319" s="10"/>
      <c r="W319"/>
      <c r="X319"/>
    </row>
    <row r="320" spans="3:24" ht="14.25">
      <c r="C320" s="10"/>
      <c r="W320"/>
      <c r="X320"/>
    </row>
    <row r="321" spans="3:24" ht="14.25">
      <c r="C321" s="10"/>
      <c r="W321"/>
      <c r="X321"/>
    </row>
    <row r="322" spans="3:24" ht="14.25">
      <c r="C322" s="10"/>
      <c r="W322"/>
      <c r="X322"/>
    </row>
    <row r="323" spans="3:24" ht="14.25">
      <c r="C323" s="10"/>
      <c r="W323"/>
      <c r="X323"/>
    </row>
    <row r="324" spans="3:24" ht="14.25">
      <c r="C324" s="10"/>
      <c r="W324"/>
      <c r="X324"/>
    </row>
    <row r="325" spans="3:24" ht="14.25">
      <c r="C325" s="10"/>
      <c r="W325"/>
      <c r="X325"/>
    </row>
    <row r="326" spans="3:24" ht="14.25">
      <c r="C326" s="10"/>
      <c r="W326"/>
      <c r="X326"/>
    </row>
    <row r="327" spans="3:24" ht="14.25">
      <c r="C327" s="10"/>
      <c r="W327"/>
      <c r="X327"/>
    </row>
    <row r="328" spans="3:24" ht="14.25">
      <c r="C328" s="10"/>
      <c r="W328"/>
      <c r="X328"/>
    </row>
    <row r="329" spans="3:24" ht="14.25">
      <c r="C329" s="10"/>
      <c r="W329"/>
      <c r="X329"/>
    </row>
    <row r="330" spans="3:24" ht="14.25">
      <c r="C330" s="10"/>
      <c r="W330"/>
      <c r="X330"/>
    </row>
    <row r="331" spans="3:24" ht="14.25">
      <c r="C331" s="10"/>
      <c r="W331"/>
      <c r="X331"/>
    </row>
    <row r="332" spans="3:24" ht="14.25">
      <c r="C332" s="10"/>
      <c r="W332"/>
      <c r="X332"/>
    </row>
    <row r="333" spans="3:24" ht="14.25">
      <c r="C333" s="10"/>
      <c r="W333"/>
      <c r="X333"/>
    </row>
    <row r="334" spans="3:24" ht="14.25">
      <c r="C334" s="10"/>
      <c r="W334"/>
      <c r="X334"/>
    </row>
    <row r="335" spans="3:24" ht="14.25">
      <c r="C335" s="10"/>
      <c r="W335"/>
      <c r="X335"/>
    </row>
    <row r="336" spans="3:24" ht="14.25">
      <c r="C336" s="10"/>
      <c r="W336"/>
      <c r="X336"/>
    </row>
    <row r="337" spans="3:24" ht="14.25">
      <c r="C337" s="10"/>
      <c r="W337"/>
      <c r="X337"/>
    </row>
    <row r="338" spans="3:24" ht="14.25">
      <c r="C338" s="10"/>
      <c r="W338"/>
      <c r="X338"/>
    </row>
    <row r="339" spans="3:24" ht="14.25">
      <c r="C339" s="10"/>
      <c r="W339"/>
      <c r="X339"/>
    </row>
    <row r="340" spans="3:24" ht="14.25">
      <c r="C340" s="10"/>
      <c r="W340"/>
      <c r="X340"/>
    </row>
    <row r="341" spans="3:24" ht="14.25">
      <c r="C341" s="10"/>
      <c r="W341"/>
      <c r="X341"/>
    </row>
    <row r="342" spans="3:24" ht="14.25">
      <c r="C342" s="10"/>
      <c r="W342"/>
      <c r="X342"/>
    </row>
    <row r="343" spans="3:24" ht="14.25">
      <c r="C343" s="10"/>
      <c r="W343"/>
      <c r="X343"/>
    </row>
    <row r="344" spans="3:24" ht="14.25">
      <c r="C344" s="10"/>
      <c r="W344"/>
      <c r="X344"/>
    </row>
    <row r="345" spans="3:24" ht="14.25">
      <c r="C345" s="10"/>
      <c r="W345"/>
      <c r="X345"/>
    </row>
    <row r="346" spans="3:24" ht="14.25">
      <c r="C346" s="10"/>
      <c r="W346"/>
      <c r="X346"/>
    </row>
    <row r="347" spans="3:24" ht="14.25">
      <c r="C347" s="10"/>
      <c r="W347"/>
      <c r="X347"/>
    </row>
    <row r="348" spans="3:24" ht="14.25">
      <c r="C348" s="10"/>
      <c r="W348"/>
      <c r="X348"/>
    </row>
    <row r="349" spans="3:24" ht="14.25">
      <c r="C349" s="10"/>
      <c r="W349"/>
      <c r="X349"/>
    </row>
    <row r="350" spans="3:24" ht="14.25">
      <c r="C350" s="10"/>
      <c r="W350"/>
      <c r="X350"/>
    </row>
    <row r="351" spans="3:24" ht="14.25">
      <c r="C351" s="10"/>
      <c r="W351"/>
      <c r="X351"/>
    </row>
    <row r="352" spans="3:24" ht="14.25">
      <c r="C352" s="10"/>
      <c r="W352"/>
      <c r="X352"/>
    </row>
    <row r="353" spans="3:24" ht="14.25">
      <c r="C353" s="10"/>
      <c r="W353"/>
      <c r="X353"/>
    </row>
    <row r="354" spans="3:24" ht="14.25">
      <c r="C354" s="10"/>
      <c r="W354"/>
      <c r="X354"/>
    </row>
    <row r="355" spans="3:24" ht="14.25">
      <c r="C355" s="10"/>
      <c r="W355"/>
      <c r="X355"/>
    </row>
    <row r="356" spans="3:24" ht="14.25">
      <c r="C356" s="10"/>
      <c r="W356"/>
      <c r="X356"/>
    </row>
    <row r="357" spans="3:24" ht="14.25">
      <c r="C357" s="10"/>
      <c r="W357"/>
      <c r="X357"/>
    </row>
    <row r="358" spans="3:24" ht="14.25">
      <c r="C358" s="10"/>
      <c r="W358"/>
      <c r="X358"/>
    </row>
    <row r="359" spans="3:24" ht="14.25">
      <c r="C359" s="10"/>
      <c r="W359"/>
      <c r="X359"/>
    </row>
    <row r="360" spans="3:24" ht="14.25">
      <c r="C360" s="10"/>
      <c r="W360"/>
      <c r="X360"/>
    </row>
    <row r="361" spans="3:24" ht="14.25">
      <c r="C361" s="10"/>
      <c r="W361"/>
      <c r="X361"/>
    </row>
    <row r="362" spans="3:24" ht="14.25">
      <c r="C362" s="10"/>
      <c r="W362"/>
      <c r="X362"/>
    </row>
    <row r="363" spans="3:24" ht="14.25">
      <c r="C363" s="10"/>
      <c r="W363"/>
      <c r="X363"/>
    </row>
    <row r="364" spans="3:24" ht="14.25">
      <c r="C364" s="10"/>
      <c r="W364"/>
      <c r="X364"/>
    </row>
    <row r="365" spans="3:24" ht="14.25">
      <c r="C365" s="10"/>
      <c r="W365"/>
      <c r="X365"/>
    </row>
    <row r="366" spans="3:24" ht="14.25">
      <c r="C366" s="10"/>
      <c r="W366"/>
      <c r="X366"/>
    </row>
    <row r="367" spans="3:24" ht="14.25">
      <c r="C367" s="10"/>
      <c r="W367"/>
      <c r="X367"/>
    </row>
    <row r="368" spans="3:24" ht="14.25">
      <c r="C368" s="10"/>
      <c r="W368"/>
      <c r="X368"/>
    </row>
    <row r="369" spans="3:24" ht="14.25">
      <c r="C369" s="10"/>
      <c r="W369"/>
      <c r="X369"/>
    </row>
    <row r="370" spans="3:24" ht="14.25">
      <c r="C370" s="10"/>
      <c r="W370"/>
      <c r="X370"/>
    </row>
    <row r="371" spans="3:24" ht="14.25">
      <c r="C371" s="10"/>
      <c r="W371"/>
      <c r="X371"/>
    </row>
    <row r="372" spans="3:24" ht="14.25">
      <c r="C372" s="10"/>
      <c r="W372"/>
      <c r="X372"/>
    </row>
    <row r="373" spans="3:24" ht="14.25">
      <c r="C373" s="10"/>
      <c r="W373"/>
      <c r="X373"/>
    </row>
    <row r="374" spans="3:24" ht="14.25">
      <c r="C374" s="10"/>
      <c r="W374"/>
      <c r="X374"/>
    </row>
    <row r="375" spans="3:24" ht="14.25">
      <c r="C375" s="10"/>
      <c r="W375"/>
      <c r="X375"/>
    </row>
    <row r="376" spans="3:24" ht="14.25">
      <c r="C376" s="10"/>
      <c r="W376"/>
      <c r="X376"/>
    </row>
    <row r="377" spans="3:24" ht="14.25">
      <c r="C377" s="10"/>
      <c r="W377"/>
      <c r="X377"/>
    </row>
    <row r="378" spans="3:24" ht="14.25">
      <c r="C378" s="10"/>
      <c r="W378"/>
      <c r="X378"/>
    </row>
    <row r="379" spans="3:24" ht="14.25">
      <c r="C379" s="10"/>
      <c r="W379"/>
      <c r="X379"/>
    </row>
    <row r="380" spans="3:24" ht="14.25">
      <c r="C380" s="10"/>
      <c r="W380"/>
      <c r="X380"/>
    </row>
    <row r="381" spans="3:24" ht="14.25">
      <c r="C381" s="10"/>
      <c r="W381"/>
      <c r="X381"/>
    </row>
    <row r="382" spans="3:24" ht="14.25">
      <c r="C382" s="10"/>
      <c r="W382"/>
      <c r="X382"/>
    </row>
    <row r="383" spans="3:24" ht="14.25">
      <c r="C383" s="10"/>
      <c r="W383"/>
      <c r="X383"/>
    </row>
    <row r="384" spans="3:24" ht="14.25">
      <c r="C384" s="10"/>
      <c r="W384"/>
      <c r="X384"/>
    </row>
    <row r="385" spans="3:24" ht="14.25">
      <c r="C385" s="10"/>
      <c r="W385"/>
      <c r="X385"/>
    </row>
    <row r="386" spans="3:24" ht="14.25">
      <c r="C386" s="10"/>
      <c r="W386"/>
      <c r="X386"/>
    </row>
    <row r="387" spans="3:24" ht="14.25">
      <c r="C387" s="10"/>
      <c r="W387"/>
      <c r="X387"/>
    </row>
    <row r="388" spans="3:24" ht="14.25">
      <c r="C388" s="10"/>
      <c r="W388"/>
      <c r="X388"/>
    </row>
    <row r="389" spans="3:24" ht="14.25">
      <c r="C389" s="10"/>
      <c r="W389"/>
      <c r="X389"/>
    </row>
    <row r="390" spans="3:24" ht="14.25">
      <c r="C390" s="10"/>
      <c r="W390"/>
      <c r="X390"/>
    </row>
    <row r="391" spans="3:24" ht="14.25">
      <c r="C391" s="10"/>
      <c r="W391"/>
      <c r="X391"/>
    </row>
    <row r="392" spans="3:24" ht="14.25">
      <c r="C392" s="10"/>
      <c r="W392"/>
      <c r="X392"/>
    </row>
    <row r="393" spans="3:24" ht="14.25">
      <c r="C393" s="10"/>
      <c r="W393"/>
      <c r="X393"/>
    </row>
    <row r="394" spans="3:24" ht="14.25">
      <c r="C394" s="10"/>
      <c r="W394"/>
      <c r="X394"/>
    </row>
    <row r="395" spans="3:24" ht="14.25">
      <c r="C395" s="10"/>
      <c r="W395"/>
      <c r="X395"/>
    </row>
    <row r="396" spans="3:24" ht="14.25">
      <c r="C396" s="10"/>
      <c r="W396"/>
      <c r="X396"/>
    </row>
    <row r="397" spans="3:24" ht="14.25">
      <c r="C397" s="10"/>
      <c r="W397"/>
      <c r="X397"/>
    </row>
    <row r="398" spans="3:24" ht="14.25">
      <c r="C398" s="10"/>
      <c r="W398"/>
      <c r="X398"/>
    </row>
    <row r="399" spans="3:24" ht="14.25">
      <c r="C399" s="10"/>
      <c r="W399"/>
      <c r="X399"/>
    </row>
    <row r="400" spans="3:24" ht="14.25">
      <c r="C400" s="10"/>
      <c r="W400"/>
      <c r="X400"/>
    </row>
    <row r="401" spans="3:24" ht="14.25">
      <c r="C401" s="10"/>
      <c r="W401"/>
      <c r="X401"/>
    </row>
    <row r="402" spans="3:24" ht="14.25">
      <c r="C402" s="10"/>
      <c r="W402"/>
      <c r="X402"/>
    </row>
    <row r="403" spans="3:24" ht="14.25">
      <c r="C403" s="10"/>
      <c r="W403"/>
      <c r="X403"/>
    </row>
    <row r="404" spans="3:24" ht="14.25">
      <c r="C404" s="10"/>
      <c r="W404"/>
      <c r="X404"/>
    </row>
    <row r="405" spans="3:24" ht="14.25">
      <c r="C405" s="10"/>
      <c r="W405"/>
      <c r="X405"/>
    </row>
    <row r="406" spans="3:24" ht="14.25">
      <c r="C406" s="10"/>
      <c r="W406"/>
      <c r="X406"/>
    </row>
    <row r="407" spans="3:24" ht="14.25">
      <c r="C407" s="10"/>
      <c r="W407"/>
      <c r="X407"/>
    </row>
    <row r="408" spans="3:24" ht="14.25">
      <c r="C408" s="10"/>
      <c r="W408"/>
      <c r="X408"/>
    </row>
    <row r="409" spans="3:24" ht="14.25">
      <c r="C409" s="10"/>
      <c r="W409"/>
      <c r="X409"/>
    </row>
    <row r="410" spans="3:24" ht="14.25">
      <c r="C410" s="10"/>
      <c r="W410"/>
      <c r="X410"/>
    </row>
    <row r="411" spans="3:24" ht="14.25">
      <c r="C411" s="10"/>
      <c r="W411"/>
      <c r="X411"/>
    </row>
    <row r="412" spans="3:24" ht="14.25">
      <c r="C412" s="10"/>
      <c r="W412"/>
      <c r="X412"/>
    </row>
    <row r="413" spans="3:24" ht="14.25">
      <c r="C413" s="10"/>
      <c r="W413"/>
      <c r="X413"/>
    </row>
    <row r="414" spans="3:24" ht="14.25">
      <c r="C414" s="10"/>
      <c r="W414"/>
      <c r="X414"/>
    </row>
    <row r="415" spans="3:24" ht="14.25">
      <c r="C415" s="10"/>
      <c r="W415"/>
      <c r="X415"/>
    </row>
    <row r="416" spans="3:24" ht="14.25">
      <c r="C416" s="10"/>
      <c r="W416"/>
      <c r="X416"/>
    </row>
    <row r="417" spans="3:24" ht="14.25">
      <c r="C417" s="10"/>
      <c r="W417"/>
      <c r="X417"/>
    </row>
    <row r="418" spans="3:24" ht="14.25">
      <c r="C418" s="10"/>
      <c r="W418"/>
      <c r="X418"/>
    </row>
    <row r="419" spans="3:24" ht="14.25">
      <c r="C419" s="10"/>
      <c r="W419"/>
      <c r="X419"/>
    </row>
    <row r="420" spans="3:24" ht="14.25">
      <c r="C420" s="10"/>
      <c r="W420"/>
      <c r="X420"/>
    </row>
    <row r="421" spans="3:24" ht="14.25">
      <c r="C421" s="10"/>
      <c r="W421"/>
      <c r="X421"/>
    </row>
    <row r="422" spans="3:24" ht="14.25">
      <c r="C422" s="10"/>
      <c r="W422"/>
      <c r="X422"/>
    </row>
    <row r="423" spans="3:24" ht="14.25">
      <c r="C423" s="10"/>
      <c r="W423"/>
      <c r="X423"/>
    </row>
    <row r="424" spans="3:24" ht="14.25">
      <c r="C424" s="10"/>
      <c r="W424"/>
      <c r="X424"/>
    </row>
    <row r="425" spans="3:24" ht="14.25">
      <c r="C425" s="10"/>
      <c r="W425"/>
      <c r="X425"/>
    </row>
    <row r="426" spans="3:24" ht="14.25">
      <c r="C426" s="10"/>
      <c r="W426"/>
      <c r="X426"/>
    </row>
    <row r="427" spans="3:24" ht="14.25">
      <c r="C427" s="10"/>
      <c r="W427"/>
      <c r="X427"/>
    </row>
    <row r="428" spans="3:24" ht="14.25">
      <c r="C428" s="10"/>
      <c r="W428"/>
      <c r="X428"/>
    </row>
    <row r="429" spans="3:24" ht="14.25">
      <c r="C429" s="10"/>
      <c r="W429"/>
      <c r="X429"/>
    </row>
    <row r="430" spans="3:24" ht="14.25">
      <c r="C430" s="10"/>
      <c r="W430"/>
      <c r="X430"/>
    </row>
    <row r="431" spans="3:24" ht="14.25">
      <c r="C431" s="10"/>
      <c r="W431"/>
      <c r="X431"/>
    </row>
    <row r="432" spans="3:24" ht="14.25">
      <c r="C432" s="10"/>
      <c r="W432"/>
      <c r="X432"/>
    </row>
    <row r="433" spans="3:24" ht="14.25">
      <c r="C433" s="10"/>
      <c r="W433"/>
      <c r="X433"/>
    </row>
    <row r="434" spans="3:24" ht="14.25">
      <c r="C434" s="10"/>
      <c r="W434"/>
      <c r="X434"/>
    </row>
    <row r="435" spans="3:24" ht="14.25">
      <c r="C435" s="10"/>
      <c r="W435"/>
      <c r="X435"/>
    </row>
    <row r="436" spans="3:24" ht="14.25">
      <c r="C436" s="10"/>
      <c r="W436"/>
      <c r="X436"/>
    </row>
    <row r="437" spans="3:24" ht="14.25">
      <c r="C437" s="10"/>
      <c r="W437"/>
      <c r="X437"/>
    </row>
    <row r="438" spans="3:24" ht="14.25">
      <c r="C438" s="10"/>
      <c r="W438"/>
      <c r="X438"/>
    </row>
    <row r="439" spans="3:24" ht="14.25">
      <c r="C439" s="10"/>
      <c r="W439"/>
      <c r="X439"/>
    </row>
    <row r="440" spans="3:24" ht="14.25">
      <c r="C440" s="10"/>
      <c r="W440"/>
      <c r="X440"/>
    </row>
    <row r="441" spans="3:24" ht="14.25">
      <c r="C441" s="10"/>
      <c r="W441"/>
      <c r="X441"/>
    </row>
    <row r="442" spans="3:24" ht="14.25">
      <c r="C442" s="10"/>
      <c r="W442"/>
      <c r="X442"/>
    </row>
    <row r="443" spans="3:24" ht="14.25">
      <c r="C443" s="10"/>
      <c r="W443"/>
      <c r="X443"/>
    </row>
    <row r="444" spans="3:24" ht="14.25">
      <c r="C444" s="10"/>
      <c r="W444"/>
      <c r="X444"/>
    </row>
    <row r="445" spans="3:24" ht="14.25">
      <c r="C445" s="10"/>
      <c r="W445"/>
      <c r="X445"/>
    </row>
    <row r="446" spans="3:24" ht="14.25">
      <c r="C446" s="10"/>
      <c r="W446"/>
      <c r="X446"/>
    </row>
    <row r="447" spans="3:24" ht="14.25">
      <c r="C447" s="10"/>
      <c r="W447"/>
      <c r="X447"/>
    </row>
    <row r="448" spans="3:24" ht="14.25">
      <c r="C448" s="10"/>
      <c r="W448"/>
      <c r="X448"/>
    </row>
    <row r="449" spans="3:24" ht="14.25">
      <c r="C449" s="10"/>
      <c r="W449"/>
      <c r="X449"/>
    </row>
    <row r="450" spans="3:24" ht="14.25">
      <c r="C450" s="10"/>
      <c r="W450"/>
      <c r="X450"/>
    </row>
    <row r="451" spans="3:24" ht="14.25">
      <c r="C451" s="10"/>
      <c r="W451"/>
      <c r="X451"/>
    </row>
    <row r="452" spans="3:24" ht="14.25">
      <c r="C452" s="10"/>
      <c r="W452"/>
      <c r="X452"/>
    </row>
    <row r="453" spans="3:24" ht="14.25">
      <c r="C453" s="10"/>
      <c r="W453"/>
      <c r="X453"/>
    </row>
    <row r="454" spans="3:24" ht="14.25">
      <c r="C454" s="10"/>
      <c r="W454"/>
      <c r="X454"/>
    </row>
    <row r="455" spans="3:24" ht="14.25">
      <c r="C455" s="10"/>
      <c r="W455"/>
      <c r="X455"/>
    </row>
    <row r="456" spans="3:24" ht="14.25">
      <c r="C456" s="10"/>
      <c r="W456"/>
      <c r="X456"/>
    </row>
    <row r="457" spans="3:24" ht="14.25">
      <c r="C457" s="10"/>
      <c r="W457"/>
      <c r="X457"/>
    </row>
    <row r="458" spans="3:24" ht="14.25">
      <c r="C458" s="10"/>
      <c r="W458"/>
      <c r="X458"/>
    </row>
    <row r="459" spans="3:24" ht="14.25">
      <c r="C459" s="10"/>
      <c r="W459"/>
      <c r="X459"/>
    </row>
    <row r="460" spans="3:24" ht="14.25">
      <c r="C460" s="10"/>
      <c r="W460"/>
      <c r="X460"/>
    </row>
    <row r="461" spans="3:24" ht="14.25">
      <c r="C461" s="10"/>
      <c r="W461"/>
      <c r="X461"/>
    </row>
    <row r="462" spans="3:24" ht="14.25">
      <c r="C462" s="10"/>
      <c r="W462"/>
      <c r="X462"/>
    </row>
    <row r="463" spans="3:24" ht="14.25">
      <c r="C463" s="10"/>
      <c r="W463"/>
      <c r="X463"/>
    </row>
    <row r="464" spans="3:24" ht="14.25">
      <c r="C464" s="10"/>
      <c r="W464"/>
      <c r="X464"/>
    </row>
    <row r="465" spans="3:24" ht="14.25">
      <c r="C465" s="10"/>
      <c r="W465"/>
      <c r="X465"/>
    </row>
    <row r="466" spans="3:24" ht="14.25">
      <c r="C466" s="10"/>
      <c r="W466"/>
      <c r="X466"/>
    </row>
    <row r="467" spans="3:24" ht="14.25">
      <c r="C467" s="10"/>
      <c r="W467"/>
      <c r="X467"/>
    </row>
    <row r="468" spans="3:24" ht="14.25">
      <c r="C468" s="10"/>
      <c r="W468"/>
      <c r="X468"/>
    </row>
    <row r="469" spans="3:24" ht="14.25">
      <c r="C469" s="10"/>
      <c r="W469"/>
      <c r="X469"/>
    </row>
    <row r="470" spans="3:24" ht="14.25">
      <c r="C470" s="10"/>
      <c r="W470"/>
      <c r="X470"/>
    </row>
    <row r="471" spans="3:24" ht="14.25">
      <c r="C471" s="10"/>
      <c r="W471"/>
      <c r="X471"/>
    </row>
    <row r="472" spans="3:24" ht="14.25">
      <c r="C472" s="10"/>
      <c r="W472"/>
      <c r="X472"/>
    </row>
    <row r="473" spans="3:24" ht="14.25">
      <c r="C473" s="10"/>
      <c r="W473"/>
      <c r="X473"/>
    </row>
    <row r="474" spans="3:24" ht="14.25">
      <c r="C474" s="10"/>
      <c r="W474"/>
      <c r="X474"/>
    </row>
    <row r="475" spans="3:24" ht="14.25">
      <c r="C475" s="10"/>
      <c r="W475"/>
      <c r="X475"/>
    </row>
    <row r="476" spans="3:24" ht="14.25">
      <c r="C476" s="10"/>
      <c r="W476"/>
      <c r="X476"/>
    </row>
    <row r="477" spans="3:24" ht="14.25">
      <c r="C477" s="10"/>
      <c r="W477"/>
      <c r="X477"/>
    </row>
    <row r="478" spans="3:24" ht="14.25">
      <c r="C478" s="10"/>
      <c r="W478"/>
      <c r="X478"/>
    </row>
    <row r="479" spans="3:24" ht="14.25">
      <c r="C479" s="10"/>
      <c r="W479"/>
      <c r="X479"/>
    </row>
    <row r="480" spans="3:24" ht="14.25">
      <c r="C480" s="10"/>
      <c r="W480"/>
      <c r="X480"/>
    </row>
    <row r="481" spans="3:24" ht="14.25">
      <c r="C481" s="10"/>
      <c r="W481"/>
      <c r="X481"/>
    </row>
    <row r="482" spans="3:24" ht="14.25">
      <c r="C482" s="10"/>
      <c r="W482"/>
      <c r="X482"/>
    </row>
    <row r="483" spans="3:24" ht="14.25">
      <c r="C483" s="10"/>
      <c r="W483"/>
      <c r="X483"/>
    </row>
    <row r="484" spans="3:24" ht="14.25">
      <c r="C484" s="10"/>
      <c r="W484"/>
      <c r="X484"/>
    </row>
    <row r="485" spans="3:24" ht="14.25">
      <c r="C485" s="10"/>
      <c r="W485"/>
      <c r="X485"/>
    </row>
    <row r="486" spans="3:24" ht="14.25">
      <c r="C486" s="10"/>
      <c r="W486"/>
      <c r="X486"/>
    </row>
    <row r="487" spans="3:24" ht="14.25">
      <c r="C487" s="10"/>
      <c r="W487"/>
      <c r="X487"/>
    </row>
    <row r="488" spans="3:24" ht="14.25">
      <c r="C488" s="10"/>
      <c r="W488"/>
      <c r="X488"/>
    </row>
    <row r="489" spans="3:24" ht="14.25">
      <c r="C489" s="10"/>
      <c r="W489"/>
      <c r="X489"/>
    </row>
    <row r="490" spans="3:24" ht="14.25">
      <c r="C490" s="10"/>
      <c r="W490"/>
      <c r="X490"/>
    </row>
    <row r="491" spans="3:24" ht="14.25">
      <c r="C491" s="10"/>
      <c r="W491"/>
      <c r="X491"/>
    </row>
    <row r="492" spans="3:24" ht="14.25">
      <c r="C492" s="10"/>
      <c r="W492"/>
      <c r="X492"/>
    </row>
    <row r="493" spans="3:24" ht="14.25">
      <c r="C493" s="10"/>
      <c r="W493"/>
      <c r="X493"/>
    </row>
    <row r="494" spans="3:24" ht="14.25">
      <c r="C494" s="10"/>
      <c r="W494"/>
      <c r="X494"/>
    </row>
    <row r="495" spans="3:24" ht="14.25">
      <c r="C495" s="10"/>
      <c r="W495"/>
      <c r="X495"/>
    </row>
    <row r="496" spans="3:24" ht="14.25">
      <c r="C496" s="10"/>
      <c r="W496"/>
      <c r="X496"/>
    </row>
    <row r="497" spans="3:24" ht="14.25">
      <c r="C497" s="10"/>
      <c r="W497"/>
      <c r="X497"/>
    </row>
    <row r="498" spans="3:24" ht="14.25">
      <c r="C498" s="10"/>
      <c r="W498"/>
      <c r="X498"/>
    </row>
    <row r="499" spans="3:24" ht="14.25">
      <c r="C499" s="10"/>
      <c r="W499"/>
      <c r="X499"/>
    </row>
    <row r="500" spans="3:24" ht="14.25">
      <c r="C500" s="10"/>
      <c r="W500"/>
      <c r="X500"/>
    </row>
    <row r="501" spans="3:24" ht="14.25">
      <c r="C501" s="10"/>
      <c r="W501"/>
      <c r="X501"/>
    </row>
    <row r="502" spans="3:24" ht="14.25">
      <c r="C502" s="10"/>
      <c r="W502"/>
      <c r="X502"/>
    </row>
    <row r="503" spans="3:24" ht="14.25">
      <c r="C503" s="10"/>
      <c r="W503"/>
      <c r="X503"/>
    </row>
    <row r="504" spans="3:24" ht="14.25">
      <c r="C504" s="10"/>
      <c r="W504"/>
      <c r="X504"/>
    </row>
    <row r="505" spans="3:24" ht="14.25">
      <c r="C505" s="10"/>
      <c r="W505"/>
      <c r="X505"/>
    </row>
    <row r="506" spans="3:24" ht="14.25">
      <c r="C506" s="10"/>
      <c r="W506"/>
      <c r="X506"/>
    </row>
    <row r="507" spans="3:24" ht="14.25">
      <c r="C507" s="10"/>
      <c r="W507"/>
      <c r="X507"/>
    </row>
    <row r="508" spans="3:24" ht="14.25">
      <c r="C508" s="10"/>
      <c r="W508"/>
      <c r="X508"/>
    </row>
    <row r="509" spans="3:24" ht="14.25">
      <c r="C509" s="10"/>
      <c r="W509"/>
      <c r="X509"/>
    </row>
    <row r="510" spans="3:24" ht="14.25">
      <c r="C510" s="10"/>
      <c r="W510"/>
      <c r="X510"/>
    </row>
    <row r="511" spans="3:24" ht="14.25">
      <c r="C511" s="10"/>
      <c r="W511"/>
      <c r="X511"/>
    </row>
    <row r="512" spans="3:24" ht="14.25">
      <c r="C512" s="10"/>
      <c r="W512"/>
      <c r="X512"/>
    </row>
    <row r="513" spans="3:24" ht="14.25">
      <c r="C513" s="10"/>
      <c r="W513"/>
      <c r="X513"/>
    </row>
    <row r="514" spans="3:24" ht="14.25">
      <c r="C514" s="10"/>
      <c r="W514"/>
      <c r="X514"/>
    </row>
    <row r="515" spans="3:24" ht="14.25">
      <c r="C515" s="10"/>
      <c r="W515"/>
      <c r="X515"/>
    </row>
    <row r="516" spans="3:24" ht="14.25">
      <c r="C516" s="10"/>
      <c r="W516"/>
      <c r="X516"/>
    </row>
    <row r="517" spans="3:24" ht="14.25">
      <c r="C517" s="10"/>
      <c r="W517"/>
      <c r="X517"/>
    </row>
    <row r="518" spans="3:24" ht="14.25">
      <c r="C518" s="10"/>
      <c r="W518"/>
      <c r="X518"/>
    </row>
    <row r="519" spans="3:24" ht="14.25">
      <c r="C519" s="10"/>
      <c r="W519"/>
      <c r="X519"/>
    </row>
    <row r="520" spans="3:24" ht="14.25">
      <c r="C520" s="10"/>
      <c r="W520"/>
      <c r="X520"/>
    </row>
    <row r="521" spans="3:24" ht="14.25">
      <c r="C521" s="10"/>
      <c r="W521"/>
      <c r="X521"/>
    </row>
    <row r="522" spans="3:24" ht="14.25">
      <c r="C522" s="10"/>
      <c r="W522"/>
      <c r="X522"/>
    </row>
    <row r="523" spans="3:24" ht="14.25">
      <c r="C523" s="10"/>
      <c r="W523"/>
      <c r="X523"/>
    </row>
    <row r="524" spans="3:24" ht="14.25">
      <c r="C524" s="10"/>
      <c r="W524"/>
      <c r="X524"/>
    </row>
    <row r="525" spans="3:24" ht="14.25">
      <c r="C525" s="10"/>
      <c r="W525"/>
      <c r="X525"/>
    </row>
    <row r="526" spans="3:24" ht="14.25">
      <c r="C526" s="10"/>
      <c r="W526"/>
      <c r="X526"/>
    </row>
    <row r="527" spans="3:24" ht="14.25">
      <c r="C527" s="10"/>
      <c r="W527"/>
      <c r="X527"/>
    </row>
    <row r="528" spans="3:24" ht="14.25">
      <c r="C528" s="10"/>
      <c r="W528"/>
      <c r="X528"/>
    </row>
    <row r="529" spans="3:24" ht="14.25">
      <c r="C529" s="10"/>
      <c r="W529"/>
      <c r="X529"/>
    </row>
    <row r="530" spans="3:24" ht="14.25">
      <c r="C530" s="10"/>
      <c r="W530"/>
      <c r="X530"/>
    </row>
    <row r="531" spans="3:24" ht="14.25">
      <c r="C531" s="10"/>
      <c r="W531"/>
      <c r="X531"/>
    </row>
    <row r="532" spans="3:24" ht="14.25">
      <c r="C532" s="10"/>
      <c r="W532"/>
      <c r="X532"/>
    </row>
    <row r="533" spans="3:24" ht="14.25">
      <c r="C533" s="10"/>
      <c r="W533"/>
      <c r="X533"/>
    </row>
    <row r="534" spans="3:24" ht="14.25">
      <c r="C534" s="10"/>
      <c r="W534"/>
      <c r="X534"/>
    </row>
    <row r="535" spans="3:24" ht="14.25">
      <c r="C535" s="10"/>
      <c r="W535"/>
      <c r="X535"/>
    </row>
    <row r="536" spans="3:24" ht="14.25">
      <c r="C536" s="10"/>
      <c r="W536"/>
      <c r="X536"/>
    </row>
    <row r="537" spans="3:24" ht="14.25">
      <c r="C537" s="10"/>
      <c r="W537"/>
      <c r="X537"/>
    </row>
    <row r="538" spans="3:24" ht="14.25">
      <c r="C538" s="10"/>
      <c r="W538"/>
      <c r="X538"/>
    </row>
    <row r="539" spans="3:24" ht="14.25">
      <c r="C539" s="10"/>
      <c r="W539"/>
      <c r="X539"/>
    </row>
    <row r="540" spans="3:24" ht="14.25">
      <c r="C540" s="10"/>
      <c r="W540"/>
      <c r="X540"/>
    </row>
    <row r="541" spans="3:24" ht="14.25">
      <c r="C541" s="10"/>
      <c r="W541"/>
      <c r="X541"/>
    </row>
    <row r="542" spans="3:24" ht="14.25">
      <c r="C542" s="10"/>
      <c r="W542"/>
      <c r="X542"/>
    </row>
    <row r="543" spans="3:24" ht="14.25">
      <c r="C543" s="10"/>
      <c r="W543"/>
      <c r="X543"/>
    </row>
    <row r="544" spans="3:24" ht="14.25">
      <c r="C544" s="10"/>
      <c r="W544"/>
      <c r="X544"/>
    </row>
    <row r="545" spans="3:24" ht="14.25">
      <c r="C545" s="10"/>
      <c r="W545"/>
      <c r="X545"/>
    </row>
    <row r="546" spans="3:24" ht="14.25">
      <c r="C546" s="10"/>
      <c r="W546"/>
      <c r="X546"/>
    </row>
    <row r="547" spans="3:24" ht="14.25">
      <c r="C547" s="10"/>
      <c r="W547"/>
      <c r="X547"/>
    </row>
    <row r="548" spans="3:24" ht="14.25">
      <c r="C548" s="10"/>
      <c r="W548"/>
      <c r="X548"/>
    </row>
    <row r="549" spans="3:24" ht="14.25">
      <c r="C549" s="10"/>
      <c r="W549"/>
      <c r="X549"/>
    </row>
    <row r="550" spans="3:24" ht="14.25">
      <c r="C550" s="10"/>
      <c r="W550"/>
      <c r="X550"/>
    </row>
    <row r="551" spans="3:24" ht="14.25">
      <c r="C551" s="10"/>
      <c r="W551"/>
      <c r="X551"/>
    </row>
    <row r="552" spans="3:24" ht="14.25">
      <c r="C552" s="10"/>
      <c r="W552"/>
      <c r="X552"/>
    </row>
    <row r="553" spans="3:24" ht="14.25">
      <c r="C553" s="10"/>
      <c r="W553"/>
      <c r="X553"/>
    </row>
    <row r="554" spans="3:24" ht="14.25">
      <c r="C554" s="10"/>
      <c r="W554"/>
      <c r="X554"/>
    </row>
    <row r="555" spans="3:24" ht="14.25">
      <c r="C555" s="10"/>
      <c r="W555"/>
      <c r="X555"/>
    </row>
    <row r="556" spans="3:24" ht="14.25">
      <c r="C556" s="10"/>
      <c r="W556"/>
      <c r="X556"/>
    </row>
    <row r="557" spans="3:24" ht="14.25">
      <c r="C557" s="10"/>
      <c r="W557"/>
      <c r="X557"/>
    </row>
    <row r="558" spans="3:24" ht="14.25">
      <c r="C558" s="10"/>
      <c r="W558"/>
      <c r="X558"/>
    </row>
    <row r="559" spans="3:24" ht="14.25">
      <c r="C559" s="10"/>
      <c r="W559"/>
      <c r="X559"/>
    </row>
    <row r="560" spans="3:24" ht="14.25">
      <c r="C560" s="10"/>
      <c r="W560"/>
      <c r="X560"/>
    </row>
    <row r="561" spans="3:24" ht="14.25">
      <c r="C561" s="10"/>
      <c r="W561"/>
      <c r="X561"/>
    </row>
    <row r="562" spans="3:24" ht="14.25">
      <c r="C562" s="10"/>
      <c r="W562"/>
      <c r="X562"/>
    </row>
    <row r="563" spans="3:24" ht="14.25">
      <c r="C563" s="10"/>
      <c r="W563"/>
      <c r="X563"/>
    </row>
    <row r="564" spans="3:24" ht="14.25">
      <c r="C564" s="10"/>
      <c r="W564"/>
      <c r="X564"/>
    </row>
    <row r="565" spans="3:24" ht="14.25">
      <c r="C565" s="10"/>
      <c r="W565"/>
      <c r="X565"/>
    </row>
    <row r="566" spans="3:24" ht="14.25">
      <c r="C566" s="10"/>
      <c r="W566"/>
      <c r="X566"/>
    </row>
    <row r="567" spans="3:24" ht="14.25">
      <c r="C567" s="10"/>
      <c r="W567"/>
      <c r="X567"/>
    </row>
    <row r="568" spans="3:24" ht="14.25">
      <c r="C568" s="10"/>
      <c r="W568"/>
      <c r="X568"/>
    </row>
    <row r="569" spans="3:24" ht="14.25">
      <c r="C569" s="10"/>
      <c r="W569"/>
      <c r="X569"/>
    </row>
    <row r="570" spans="3:24" ht="14.25">
      <c r="C570" s="10"/>
      <c r="W570"/>
      <c r="X570"/>
    </row>
    <row r="571" spans="3:24" ht="14.25">
      <c r="C571" s="10"/>
      <c r="W571"/>
      <c r="X571"/>
    </row>
    <row r="572" spans="3:24" ht="14.25">
      <c r="C572" s="10"/>
      <c r="W572"/>
      <c r="X572"/>
    </row>
    <row r="573" spans="3:24" ht="14.25">
      <c r="C573" s="10"/>
      <c r="W573"/>
      <c r="X573"/>
    </row>
    <row r="574" spans="3:24" ht="14.25">
      <c r="C574" s="10"/>
      <c r="W574"/>
      <c r="X574"/>
    </row>
    <row r="575" spans="3:24" ht="14.25">
      <c r="C575" s="10"/>
      <c r="W575"/>
      <c r="X575"/>
    </row>
    <row r="576" spans="3:24" ht="14.25">
      <c r="C576" s="10"/>
      <c r="W576"/>
      <c r="X576"/>
    </row>
    <row r="577" spans="3:24" ht="14.25">
      <c r="C577" s="10"/>
      <c r="W577"/>
      <c r="X577"/>
    </row>
    <row r="578" spans="3:24" ht="14.25">
      <c r="C578" s="10"/>
      <c r="W578"/>
      <c r="X578"/>
    </row>
    <row r="579" spans="3:24" ht="14.25">
      <c r="C579" s="10"/>
      <c r="W579"/>
      <c r="X579"/>
    </row>
    <row r="580" spans="3:24" ht="14.25">
      <c r="C580" s="10"/>
      <c r="W580"/>
      <c r="X580"/>
    </row>
    <row r="581" spans="3:24" ht="14.25">
      <c r="C581" s="10"/>
      <c r="W581"/>
      <c r="X581"/>
    </row>
    <row r="582" spans="3:24" ht="14.25">
      <c r="C582" s="10"/>
      <c r="W582"/>
      <c r="X582"/>
    </row>
    <row r="583" spans="3:24" ht="14.25">
      <c r="C583" s="10"/>
      <c r="W583"/>
      <c r="X583"/>
    </row>
    <row r="584" spans="3:24" ht="14.25">
      <c r="C584" s="10"/>
      <c r="W584"/>
      <c r="X584"/>
    </row>
    <row r="585" spans="3:24" ht="14.25">
      <c r="C585" s="10"/>
      <c r="W585"/>
      <c r="X585"/>
    </row>
    <row r="586" spans="3:24" ht="14.25">
      <c r="C586" s="10"/>
      <c r="W586"/>
      <c r="X586"/>
    </row>
    <row r="587" spans="3:24" ht="14.25">
      <c r="C587" s="10"/>
      <c r="W587"/>
      <c r="X587"/>
    </row>
    <row r="588" spans="3:24" ht="14.25">
      <c r="C588" s="10"/>
      <c r="W588"/>
      <c r="X588"/>
    </row>
    <row r="589" spans="3:24" ht="14.25">
      <c r="C589" s="10"/>
      <c r="W589"/>
      <c r="X589"/>
    </row>
    <row r="590" spans="3:24" ht="14.25">
      <c r="C590" s="10"/>
      <c r="W590"/>
      <c r="X590"/>
    </row>
    <row r="591" spans="3:24" ht="14.25">
      <c r="C591" s="10"/>
      <c r="W591"/>
      <c r="X591"/>
    </row>
    <row r="592" spans="3:24" ht="14.25">
      <c r="C592" s="10"/>
      <c r="W592"/>
      <c r="X592"/>
    </row>
    <row r="593" spans="3:24" ht="14.25">
      <c r="C593" s="10"/>
      <c r="W593"/>
      <c r="X593"/>
    </row>
    <row r="594" spans="3:24" ht="14.25">
      <c r="C594" s="10"/>
      <c r="W594"/>
      <c r="X594"/>
    </row>
    <row r="595" spans="3:24" ht="14.25">
      <c r="C595" s="10"/>
      <c r="W595"/>
      <c r="X595"/>
    </row>
    <row r="596" spans="3:24" ht="14.25">
      <c r="C596" s="10"/>
      <c r="W596"/>
      <c r="X596"/>
    </row>
    <row r="597" spans="3:24" ht="14.25">
      <c r="C597" s="10"/>
      <c r="W597"/>
      <c r="X597"/>
    </row>
    <row r="598" spans="3:24" ht="14.25">
      <c r="C598" s="10"/>
      <c r="W598"/>
      <c r="X598"/>
    </row>
    <row r="599" spans="3:24" ht="14.25">
      <c r="C599" s="10"/>
      <c r="W599"/>
      <c r="X599"/>
    </row>
    <row r="600" spans="3:24" ht="14.25">
      <c r="C600" s="10"/>
      <c r="W600"/>
      <c r="X600"/>
    </row>
    <row r="601" spans="3:24" ht="14.25">
      <c r="C601" s="10"/>
      <c r="W601"/>
      <c r="X601"/>
    </row>
    <row r="602" spans="3:24" ht="14.25">
      <c r="C602" s="10"/>
      <c r="W602"/>
      <c r="X602"/>
    </row>
    <row r="603" spans="3:24" ht="14.25">
      <c r="C603" s="10"/>
      <c r="W603"/>
      <c r="X603"/>
    </row>
    <row r="604" spans="3:24" ht="14.25">
      <c r="C604" s="10"/>
      <c r="W604"/>
      <c r="X604"/>
    </row>
    <row r="605" spans="3:24" ht="14.25">
      <c r="C605" s="10"/>
      <c r="W605"/>
      <c r="X605"/>
    </row>
    <row r="606" spans="3:24" ht="14.25">
      <c r="C606" s="10"/>
      <c r="W606"/>
      <c r="X606"/>
    </row>
    <row r="607" spans="3:24" ht="14.25">
      <c r="C607" s="10"/>
      <c r="W607"/>
      <c r="X607"/>
    </row>
    <row r="608" spans="3:24" ht="14.25">
      <c r="C608" s="10"/>
      <c r="W608"/>
      <c r="X608"/>
    </row>
    <row r="609" spans="3:24" ht="14.25">
      <c r="C609" s="10"/>
      <c r="W609"/>
      <c r="X609"/>
    </row>
    <row r="610" spans="3:24" ht="14.25">
      <c r="C610" s="10"/>
      <c r="W610"/>
      <c r="X610"/>
    </row>
    <row r="611" spans="3:24" ht="14.25">
      <c r="C611" s="10"/>
      <c r="W611"/>
      <c r="X611"/>
    </row>
    <row r="612" spans="3:24" ht="14.25">
      <c r="C612" s="10"/>
      <c r="W612"/>
      <c r="X612"/>
    </row>
    <row r="613" spans="3:24" ht="14.25">
      <c r="C613" s="10"/>
      <c r="W613"/>
      <c r="X613"/>
    </row>
    <row r="614" spans="3:24" ht="14.25">
      <c r="C614" s="10"/>
      <c r="W614"/>
      <c r="X614"/>
    </row>
    <row r="615" spans="3:24" ht="14.25">
      <c r="C615" s="10"/>
      <c r="W615"/>
      <c r="X615"/>
    </row>
    <row r="616" spans="3:24" ht="14.25">
      <c r="C616" s="10"/>
      <c r="W616"/>
      <c r="X616"/>
    </row>
    <row r="617" spans="3:24" ht="14.25">
      <c r="C617" s="10"/>
      <c r="W617"/>
      <c r="X617"/>
    </row>
    <row r="618" spans="3:24" ht="14.25">
      <c r="C618" s="10"/>
      <c r="W618"/>
      <c r="X618"/>
    </row>
    <row r="619" spans="3:24" ht="14.25">
      <c r="C619" s="10"/>
      <c r="W619"/>
      <c r="X619"/>
    </row>
    <row r="620" spans="3:24" ht="14.25">
      <c r="C620" s="10"/>
      <c r="W620"/>
      <c r="X620"/>
    </row>
    <row r="621" spans="3:24" ht="14.25">
      <c r="C621" s="10"/>
      <c r="W621"/>
      <c r="X621"/>
    </row>
    <row r="622" spans="3:24" ht="14.25">
      <c r="C622" s="10"/>
      <c r="W622"/>
      <c r="X622"/>
    </row>
    <row r="623" spans="3:24" ht="14.25">
      <c r="C623" s="10"/>
      <c r="W623"/>
      <c r="X623"/>
    </row>
    <row r="624" spans="3:24" ht="14.25">
      <c r="C624" s="10"/>
      <c r="W624"/>
      <c r="X624"/>
    </row>
    <row r="625" spans="3:24" ht="14.25">
      <c r="C625" s="10"/>
      <c r="W625"/>
      <c r="X625"/>
    </row>
    <row r="626" spans="3:24" ht="14.25">
      <c r="C626" s="10"/>
      <c r="W626"/>
      <c r="X626"/>
    </row>
    <row r="627" spans="3:24" ht="14.25">
      <c r="C627" s="10"/>
      <c r="W627"/>
      <c r="X627"/>
    </row>
    <row r="628" spans="3:24" ht="14.25">
      <c r="C628" s="10"/>
      <c r="W628"/>
      <c r="X628"/>
    </row>
    <row r="629" spans="3:24" ht="14.25">
      <c r="C629" s="10"/>
      <c r="W629"/>
      <c r="X629"/>
    </row>
    <row r="630" spans="3:24" ht="14.25">
      <c r="C630" s="10"/>
      <c r="W630"/>
      <c r="X630"/>
    </row>
    <row r="631" spans="3:24" ht="14.25">
      <c r="C631" s="10"/>
      <c r="W631"/>
      <c r="X631"/>
    </row>
    <row r="632" spans="3:24" ht="14.25">
      <c r="C632" s="10"/>
      <c r="W632"/>
      <c r="X632"/>
    </row>
    <row r="633" spans="3:24" ht="14.25">
      <c r="C633" s="10"/>
      <c r="W633"/>
      <c r="X633"/>
    </row>
    <row r="634" spans="3:24" ht="14.25">
      <c r="C634" s="10"/>
      <c r="W634"/>
      <c r="X634"/>
    </row>
    <row r="635" spans="3:24" ht="14.25">
      <c r="C635" s="10"/>
      <c r="W635"/>
      <c r="X635"/>
    </row>
    <row r="636" spans="3:24" ht="14.25">
      <c r="C636" s="10"/>
      <c r="W636"/>
      <c r="X636"/>
    </row>
    <row r="637" spans="3:24" ht="14.25">
      <c r="C637" s="10"/>
      <c r="W637"/>
      <c r="X637"/>
    </row>
    <row r="638" spans="3:24" ht="14.25">
      <c r="C638" s="10"/>
      <c r="W638"/>
      <c r="X638"/>
    </row>
    <row r="639" spans="3:24" ht="14.25">
      <c r="C639" s="10"/>
      <c r="W639"/>
      <c r="X639"/>
    </row>
    <row r="640" spans="3:24" ht="14.25">
      <c r="C640" s="10"/>
      <c r="W640"/>
      <c r="X640"/>
    </row>
    <row r="641" spans="3:24" ht="14.25">
      <c r="C641" s="10"/>
      <c r="W641"/>
      <c r="X641"/>
    </row>
    <row r="642" spans="3:24" ht="14.25">
      <c r="C642" s="10"/>
      <c r="W642"/>
      <c r="X642"/>
    </row>
    <row r="643" spans="3:24" ht="14.25">
      <c r="C643" s="10"/>
      <c r="W643"/>
      <c r="X643"/>
    </row>
    <row r="644" spans="3:24" ht="14.25">
      <c r="C644" s="10"/>
      <c r="W644"/>
      <c r="X644"/>
    </row>
    <row r="645" spans="3:24" ht="14.25">
      <c r="C645" s="10"/>
      <c r="W645"/>
      <c r="X645"/>
    </row>
    <row r="646" spans="3:24" ht="14.25">
      <c r="C646" s="10"/>
      <c r="W646"/>
      <c r="X646"/>
    </row>
    <row r="647" spans="3:24" ht="14.25">
      <c r="C647" s="10"/>
      <c r="W647"/>
      <c r="X647"/>
    </row>
    <row r="648" spans="3:24" ht="14.25">
      <c r="C648" s="10"/>
      <c r="W648"/>
      <c r="X648"/>
    </row>
    <row r="649" spans="3:24" ht="14.25">
      <c r="C649" s="10"/>
      <c r="W649"/>
      <c r="X649"/>
    </row>
    <row r="650" spans="3:24" ht="14.25">
      <c r="C650" s="10"/>
      <c r="W650"/>
      <c r="X650"/>
    </row>
    <row r="651" spans="3:24" ht="14.25">
      <c r="C651" s="10"/>
      <c r="W651"/>
      <c r="X651"/>
    </row>
    <row r="652" spans="3:24" ht="14.25">
      <c r="C652" s="10"/>
      <c r="W652"/>
      <c r="X652"/>
    </row>
    <row r="653" spans="3:24" ht="14.25">
      <c r="C653" s="10"/>
      <c r="W653"/>
      <c r="X653"/>
    </row>
    <row r="654" spans="3:24" ht="14.25">
      <c r="C654" s="10"/>
      <c r="W654"/>
      <c r="X654"/>
    </row>
    <row r="655" spans="3:24" ht="14.25">
      <c r="C655" s="10"/>
      <c r="W655"/>
      <c r="X655"/>
    </row>
    <row r="656" spans="3:24" ht="14.25">
      <c r="C656" s="10"/>
      <c r="W656"/>
      <c r="X656"/>
    </row>
    <row r="657" spans="3:24" ht="14.25">
      <c r="C657" s="10"/>
      <c r="W657"/>
      <c r="X657"/>
    </row>
    <row r="658" spans="3:24" ht="14.25">
      <c r="C658" s="10"/>
      <c r="W658"/>
      <c r="X658"/>
    </row>
    <row r="659" spans="3:24" ht="14.25">
      <c r="C659" s="10"/>
      <c r="W659"/>
      <c r="X659"/>
    </row>
    <row r="660" spans="3:24" ht="14.25">
      <c r="C660" s="10"/>
      <c r="W660"/>
      <c r="X660"/>
    </row>
    <row r="661" spans="3:24" ht="14.25">
      <c r="C661" s="10"/>
      <c r="W661"/>
      <c r="X661"/>
    </row>
    <row r="662" spans="3:24" ht="14.25">
      <c r="C662" s="10"/>
      <c r="W662"/>
      <c r="X662"/>
    </row>
    <row r="663" spans="3:24" ht="14.25">
      <c r="C663" s="10"/>
      <c r="W663"/>
      <c r="X663"/>
    </row>
    <row r="664" spans="3:24" ht="14.25">
      <c r="C664" s="10"/>
      <c r="W664"/>
      <c r="X664"/>
    </row>
    <row r="665" spans="3:24" ht="14.25">
      <c r="C665" s="10"/>
      <c r="W665"/>
      <c r="X665"/>
    </row>
    <row r="666" spans="3:24" ht="14.25">
      <c r="C666" s="10"/>
      <c r="W666"/>
      <c r="X666"/>
    </row>
    <row r="667" spans="3:24" ht="14.25">
      <c r="C667" s="10"/>
      <c r="W667"/>
      <c r="X667"/>
    </row>
    <row r="668" spans="3:24" ht="14.25">
      <c r="C668" s="10"/>
      <c r="W668"/>
      <c r="X668"/>
    </row>
    <row r="669" spans="3:24" ht="14.25">
      <c r="C669" s="10"/>
      <c r="W669"/>
      <c r="X669"/>
    </row>
    <row r="670" spans="3:24" ht="14.25">
      <c r="C670" s="10"/>
      <c r="W670"/>
      <c r="X670"/>
    </row>
    <row r="671" spans="3:24" ht="14.25">
      <c r="C671" s="10"/>
      <c r="W671"/>
      <c r="X671"/>
    </row>
    <row r="672" spans="3:24" ht="14.25">
      <c r="C672" s="10"/>
      <c r="W672"/>
      <c r="X672"/>
    </row>
    <row r="673" spans="3:24" ht="14.25">
      <c r="C673" s="10"/>
      <c r="W673"/>
      <c r="X673"/>
    </row>
    <row r="674" spans="3:24" ht="14.25">
      <c r="C674" s="10"/>
      <c r="W674"/>
      <c r="X674"/>
    </row>
    <row r="675" spans="3:24" ht="14.25">
      <c r="C675" s="10"/>
      <c r="W675"/>
      <c r="X675"/>
    </row>
    <row r="676" spans="3:24" ht="14.25">
      <c r="C676" s="10"/>
      <c r="W676"/>
      <c r="X676"/>
    </row>
    <row r="677" spans="3:24" ht="14.25">
      <c r="C677" s="10"/>
      <c r="W677"/>
      <c r="X677"/>
    </row>
    <row r="678" spans="3:24" ht="14.25">
      <c r="C678" s="10"/>
      <c r="W678"/>
      <c r="X678"/>
    </row>
    <row r="679" spans="3:24" ht="14.25">
      <c r="C679" s="10"/>
      <c r="W679"/>
      <c r="X679"/>
    </row>
    <row r="680" spans="3:24" ht="14.25">
      <c r="C680" s="10"/>
      <c r="W680"/>
      <c r="X680"/>
    </row>
    <row r="681" spans="3:24" ht="14.25">
      <c r="C681" s="10"/>
      <c r="W681"/>
      <c r="X681"/>
    </row>
    <row r="682" spans="3:24" ht="14.25">
      <c r="C682" s="10"/>
      <c r="W682"/>
      <c r="X682"/>
    </row>
    <row r="683" spans="3:24" ht="14.25">
      <c r="C683" s="10"/>
      <c r="W683"/>
      <c r="X683"/>
    </row>
    <row r="684" spans="3:24" ht="14.25">
      <c r="C684" s="10"/>
      <c r="W684"/>
      <c r="X684"/>
    </row>
    <row r="685" spans="3:24" ht="14.25">
      <c r="C685" s="10"/>
      <c r="W685"/>
      <c r="X685"/>
    </row>
    <row r="686" spans="3:24" ht="14.25">
      <c r="C686" s="10"/>
      <c r="W686"/>
      <c r="X686"/>
    </row>
    <row r="687" spans="3:24" ht="14.25">
      <c r="C687" s="10"/>
      <c r="W687"/>
      <c r="X687"/>
    </row>
    <row r="688" spans="3:24" ht="14.25">
      <c r="C688" s="10"/>
      <c r="W688"/>
      <c r="X688"/>
    </row>
    <row r="689" spans="3:24" ht="14.25">
      <c r="C689" s="10"/>
      <c r="W689"/>
      <c r="X689"/>
    </row>
    <row r="690" spans="3:24" ht="14.25">
      <c r="C690" s="10"/>
      <c r="W690"/>
      <c r="X690"/>
    </row>
    <row r="691" spans="3:24" ht="14.25">
      <c r="C691" s="10"/>
      <c r="W691"/>
      <c r="X691"/>
    </row>
    <row r="692" spans="3:24" ht="14.25">
      <c r="C692" s="10"/>
      <c r="W692"/>
      <c r="X692"/>
    </row>
    <row r="693" spans="3:24" ht="14.25">
      <c r="C693" s="10"/>
      <c r="W693"/>
      <c r="X693"/>
    </row>
    <row r="694" spans="3:24" ht="14.25">
      <c r="C694" s="10"/>
      <c r="W694"/>
      <c r="X694"/>
    </row>
    <row r="695" spans="3:24" ht="14.25">
      <c r="C695" s="10"/>
      <c r="W695"/>
      <c r="X695"/>
    </row>
    <row r="696" spans="3:24" ht="14.25">
      <c r="C696" s="10"/>
      <c r="W696"/>
      <c r="X696"/>
    </row>
    <row r="697" spans="3:24" ht="14.25">
      <c r="C697" s="10"/>
      <c r="W697"/>
      <c r="X697"/>
    </row>
    <row r="698" spans="3:24" ht="14.25">
      <c r="C698" s="10"/>
      <c r="W698"/>
      <c r="X698"/>
    </row>
    <row r="699" spans="3:24" ht="14.25">
      <c r="C699" s="10"/>
      <c r="W699"/>
      <c r="X699"/>
    </row>
    <row r="700" spans="3:24" ht="14.25">
      <c r="C700" s="10"/>
      <c r="W700"/>
      <c r="X700"/>
    </row>
    <row r="701" spans="3:24" ht="14.25">
      <c r="C701" s="10"/>
      <c r="W701"/>
      <c r="X701"/>
    </row>
    <row r="702" spans="3:24" ht="14.25">
      <c r="C702" s="10"/>
      <c r="W702"/>
      <c r="X702"/>
    </row>
    <row r="703" spans="3:24" ht="14.25">
      <c r="C703" s="10"/>
      <c r="W703"/>
      <c r="X703"/>
    </row>
    <row r="704" spans="3:24" ht="14.25">
      <c r="C704" s="10"/>
      <c r="W704"/>
      <c r="X704"/>
    </row>
    <row r="705" spans="3:24" ht="14.25">
      <c r="C705" s="10"/>
      <c r="W705"/>
      <c r="X705"/>
    </row>
    <row r="706" spans="3:24" ht="14.25">
      <c r="C706" s="10"/>
      <c r="W706"/>
      <c r="X706"/>
    </row>
    <row r="707" spans="3:24" ht="14.25">
      <c r="C707" s="10"/>
      <c r="W707"/>
      <c r="X707"/>
    </row>
    <row r="708" spans="3:24" ht="14.25">
      <c r="C708" s="10"/>
      <c r="W708"/>
      <c r="X708"/>
    </row>
    <row r="709" spans="3:24" ht="14.25">
      <c r="C709" s="10"/>
      <c r="W709"/>
      <c r="X709"/>
    </row>
    <row r="710" spans="3:24" ht="14.25">
      <c r="C710" s="10"/>
      <c r="W710"/>
      <c r="X710"/>
    </row>
    <row r="711" spans="3:24" ht="14.25">
      <c r="C711" s="10"/>
      <c r="W711"/>
      <c r="X711"/>
    </row>
    <row r="712" spans="3:24" ht="14.25">
      <c r="C712" s="10"/>
      <c r="W712"/>
      <c r="X712"/>
    </row>
    <row r="713" spans="3:24" ht="14.25">
      <c r="C713" s="10"/>
      <c r="W713"/>
      <c r="X713"/>
    </row>
    <row r="714" spans="3:24" ht="14.25">
      <c r="C714" s="10"/>
      <c r="W714"/>
      <c r="X714"/>
    </row>
    <row r="715" spans="3:24" ht="14.25">
      <c r="C715" s="10"/>
      <c r="W715"/>
      <c r="X715"/>
    </row>
    <row r="716" spans="3:24" ht="14.25">
      <c r="C716" s="10"/>
      <c r="W716"/>
      <c r="X716"/>
    </row>
    <row r="717" spans="3:24" ht="14.25">
      <c r="C717" s="10"/>
      <c r="W717"/>
      <c r="X717"/>
    </row>
    <row r="718" spans="3:24" ht="14.25">
      <c r="C718" s="10"/>
      <c r="W718"/>
      <c r="X718"/>
    </row>
    <row r="719" spans="3:24" ht="14.25">
      <c r="C719" s="10"/>
      <c r="W719"/>
      <c r="X719"/>
    </row>
    <row r="720" spans="3:24" ht="14.25">
      <c r="C720" s="10"/>
      <c r="W720"/>
      <c r="X720"/>
    </row>
    <row r="721" spans="3:24" ht="14.25">
      <c r="C721" s="10"/>
      <c r="W721"/>
      <c r="X721"/>
    </row>
    <row r="722" spans="3:24" ht="14.25">
      <c r="C722" s="10"/>
      <c r="W722"/>
      <c r="X722"/>
    </row>
    <row r="723" spans="3:24" ht="14.25">
      <c r="C723" s="10"/>
      <c r="W723"/>
      <c r="X723"/>
    </row>
    <row r="724" spans="3:24" ht="14.25">
      <c r="C724" s="10"/>
      <c r="W724"/>
      <c r="X724"/>
    </row>
    <row r="725" spans="3:24" ht="14.25">
      <c r="C725" s="10"/>
      <c r="W725"/>
      <c r="X725"/>
    </row>
    <row r="726" spans="3:24" ht="14.25">
      <c r="C726" s="10"/>
      <c r="W726"/>
      <c r="X726"/>
    </row>
    <row r="727" spans="3:24" ht="14.25">
      <c r="C727" s="10"/>
      <c r="W727"/>
      <c r="X727"/>
    </row>
    <row r="728" spans="3:24" ht="14.25">
      <c r="C728" s="10"/>
      <c r="W728"/>
      <c r="X728"/>
    </row>
    <row r="729" spans="3:24" ht="14.25">
      <c r="C729" s="10"/>
      <c r="W729"/>
      <c r="X729"/>
    </row>
    <row r="730" spans="3:24" ht="14.25">
      <c r="C730" s="10"/>
      <c r="W730"/>
      <c r="X730"/>
    </row>
    <row r="731" spans="3:24" ht="14.25">
      <c r="C731" s="10"/>
      <c r="W731"/>
      <c r="X731"/>
    </row>
    <row r="732" spans="3:24" ht="14.25">
      <c r="C732" s="10"/>
      <c r="W732"/>
      <c r="X732"/>
    </row>
    <row r="733" spans="3:24" ht="14.25">
      <c r="C733" s="10"/>
      <c r="W733"/>
      <c r="X733"/>
    </row>
    <row r="734" spans="3:24" ht="14.25">
      <c r="C734" s="10"/>
      <c r="W734"/>
      <c r="X734"/>
    </row>
    <row r="735" spans="3:24" ht="14.25">
      <c r="C735" s="10"/>
      <c r="W735"/>
      <c r="X735"/>
    </row>
    <row r="736" spans="3:24" ht="14.25">
      <c r="C736" s="10"/>
      <c r="W736"/>
      <c r="X736"/>
    </row>
    <row r="737" spans="3:24" ht="14.25">
      <c r="C737" s="10"/>
      <c r="W737"/>
      <c r="X737"/>
    </row>
    <row r="738" spans="3:24" ht="14.25">
      <c r="C738" s="10"/>
      <c r="W738"/>
      <c r="X738"/>
    </row>
    <row r="739" spans="3:24" ht="14.25">
      <c r="C739" s="10"/>
      <c r="W739"/>
      <c r="X739"/>
    </row>
    <row r="740" spans="3:24" ht="14.25">
      <c r="C740" s="10"/>
      <c r="W740"/>
      <c r="X740"/>
    </row>
    <row r="741" spans="3:24" ht="14.25">
      <c r="C741" s="10"/>
      <c r="W741"/>
      <c r="X741"/>
    </row>
    <row r="742" spans="3:24" ht="14.25">
      <c r="C742" s="10"/>
      <c r="W742"/>
      <c r="X742"/>
    </row>
    <row r="743" spans="3:24" ht="14.25">
      <c r="C743" s="10"/>
      <c r="W743"/>
      <c r="X743"/>
    </row>
    <row r="744" spans="3:24" ht="14.25">
      <c r="C744" s="10"/>
      <c r="W744"/>
      <c r="X744"/>
    </row>
    <row r="745" spans="3:24" ht="14.25">
      <c r="C745" s="10"/>
      <c r="W745"/>
      <c r="X745"/>
    </row>
    <row r="746" spans="3:24" ht="14.25">
      <c r="C746" s="10"/>
      <c r="W746"/>
      <c r="X746"/>
    </row>
    <row r="747" spans="3:24" ht="14.25">
      <c r="C747" s="10"/>
      <c r="W747"/>
      <c r="X747"/>
    </row>
    <row r="748" spans="3:24" ht="14.25">
      <c r="C748" s="10"/>
      <c r="W748"/>
      <c r="X748"/>
    </row>
    <row r="749" spans="3:24" ht="14.25">
      <c r="C749" s="10"/>
      <c r="W749"/>
      <c r="X749"/>
    </row>
    <row r="750" spans="3:24" ht="14.25">
      <c r="C750" s="10"/>
      <c r="W750"/>
      <c r="X750"/>
    </row>
    <row r="751" spans="3:24" ht="14.25">
      <c r="C751" s="10"/>
      <c r="W751"/>
      <c r="X751"/>
    </row>
    <row r="752" spans="3:24" ht="14.25">
      <c r="C752" s="10"/>
      <c r="W752"/>
      <c r="X752"/>
    </row>
    <row r="753" spans="3:24" ht="14.25">
      <c r="C753" s="10"/>
      <c r="W753"/>
      <c r="X753"/>
    </row>
    <row r="754" spans="3:24" ht="14.25">
      <c r="C754" s="10"/>
      <c r="W754"/>
      <c r="X754"/>
    </row>
    <row r="755" spans="3:24" ht="14.25">
      <c r="C755" s="10"/>
      <c r="W755"/>
      <c r="X755"/>
    </row>
    <row r="756" spans="3:24" ht="14.25">
      <c r="C756" s="10"/>
      <c r="W756"/>
      <c r="X756"/>
    </row>
    <row r="757" spans="3:24" ht="14.25">
      <c r="C757" s="10"/>
      <c r="W757"/>
      <c r="X757"/>
    </row>
    <row r="758" spans="3:24" ht="14.25">
      <c r="C758" s="10"/>
      <c r="W758"/>
      <c r="X758"/>
    </row>
    <row r="759" spans="3:24" ht="14.25">
      <c r="C759" s="10"/>
      <c r="W759"/>
      <c r="X759"/>
    </row>
    <row r="760" spans="3:24" ht="14.25">
      <c r="C760" s="10"/>
      <c r="W760"/>
      <c r="X760"/>
    </row>
    <row r="761" spans="3:24" ht="14.25">
      <c r="C761" s="10"/>
      <c r="W761"/>
      <c r="X761"/>
    </row>
    <row r="762" spans="3:24" ht="14.25">
      <c r="C762" s="10"/>
      <c r="W762"/>
      <c r="X762"/>
    </row>
    <row r="763" spans="3:24" ht="14.25">
      <c r="C763" s="10"/>
      <c r="W763"/>
      <c r="X763"/>
    </row>
    <row r="764" spans="3:24" ht="14.25">
      <c r="C764" s="10"/>
      <c r="W764"/>
      <c r="X764"/>
    </row>
    <row r="765" spans="3:24" ht="14.25">
      <c r="C765" s="10"/>
      <c r="W765"/>
      <c r="X765"/>
    </row>
  </sheetData>
  <autoFilter ref="A9:Y60"/>
  <mergeCells count="155">
    <mergeCell ref="Y50:Y54"/>
    <mergeCell ref="A55:A60"/>
    <mergeCell ref="B55:B59"/>
    <mergeCell ref="C55:C60"/>
    <mergeCell ref="D55:D60"/>
    <mergeCell ref="E55:E60"/>
    <mergeCell ref="X55:X60"/>
    <mergeCell ref="Y55:Y60"/>
    <mergeCell ref="A50:A54"/>
    <mergeCell ref="B50:B53"/>
    <mergeCell ref="C50:C54"/>
    <mergeCell ref="D50:D54"/>
    <mergeCell ref="E50:E54"/>
    <mergeCell ref="X50:X54"/>
    <mergeCell ref="A46:A47"/>
    <mergeCell ref="C46:C47"/>
    <mergeCell ref="X46:X47"/>
    <mergeCell ref="Y46:Y47"/>
    <mergeCell ref="A48:A49"/>
    <mergeCell ref="C48:C49"/>
    <mergeCell ref="D48:D49"/>
    <mergeCell ref="E48:E49"/>
    <mergeCell ref="X48:X49"/>
    <mergeCell ref="Y48:Y49"/>
    <mergeCell ref="A44:A45"/>
    <mergeCell ref="C44:C45"/>
    <mergeCell ref="D44:D45"/>
    <mergeCell ref="E44:E45"/>
    <mergeCell ref="X44:X45"/>
    <mergeCell ref="Y44:Y45"/>
    <mergeCell ref="A42:A43"/>
    <mergeCell ref="C42:C43"/>
    <mergeCell ref="D42:D43"/>
    <mergeCell ref="E42:E43"/>
    <mergeCell ref="X42:X43"/>
    <mergeCell ref="Y42:Y43"/>
    <mergeCell ref="Y38:Y39"/>
    <mergeCell ref="A40:A41"/>
    <mergeCell ref="C40:C41"/>
    <mergeCell ref="D40:D41"/>
    <mergeCell ref="E40:E41"/>
    <mergeCell ref="X40:X41"/>
    <mergeCell ref="Y40:Y41"/>
    <mergeCell ref="A36:A37"/>
    <mergeCell ref="C36:C37"/>
    <mergeCell ref="D36:D37"/>
    <mergeCell ref="X36:X37"/>
    <mergeCell ref="Y36:Y37"/>
    <mergeCell ref="A38:A39"/>
    <mergeCell ref="C38:C39"/>
    <mergeCell ref="D38:D39"/>
    <mergeCell ref="E38:E39"/>
    <mergeCell ref="X38:X39"/>
    <mergeCell ref="A34:A35"/>
    <mergeCell ref="C34:C35"/>
    <mergeCell ref="D34:D35"/>
    <mergeCell ref="E34:E35"/>
    <mergeCell ref="X34:X35"/>
    <mergeCell ref="Y34:Y35"/>
    <mergeCell ref="A30:A31"/>
    <mergeCell ref="C30:C31"/>
    <mergeCell ref="X30:X31"/>
    <mergeCell ref="Y30:Y31"/>
    <mergeCell ref="A32:A33"/>
    <mergeCell ref="C32:C33"/>
    <mergeCell ref="D32:D33"/>
    <mergeCell ref="E32:E33"/>
    <mergeCell ref="X32:X33"/>
    <mergeCell ref="Y32:Y33"/>
    <mergeCell ref="A26:A27"/>
    <mergeCell ref="C26:C27"/>
    <mergeCell ref="X26:X27"/>
    <mergeCell ref="Y26:Y27"/>
    <mergeCell ref="A28:A29"/>
    <mergeCell ref="C28:C29"/>
    <mergeCell ref="D28:D29"/>
    <mergeCell ref="E28:E29"/>
    <mergeCell ref="X28:X29"/>
    <mergeCell ref="Y28:Y29"/>
    <mergeCell ref="A24:A25"/>
    <mergeCell ref="C24:C25"/>
    <mergeCell ref="D24:D25"/>
    <mergeCell ref="E24:E25"/>
    <mergeCell ref="X24:X25"/>
    <mergeCell ref="Y24:Y25"/>
    <mergeCell ref="C20:C21"/>
    <mergeCell ref="X20:X21"/>
    <mergeCell ref="Y20:Y21"/>
    <mergeCell ref="A22:A23"/>
    <mergeCell ref="C22:C23"/>
    <mergeCell ref="D22:D23"/>
    <mergeCell ref="E22:E23"/>
    <mergeCell ref="X22:X23"/>
    <mergeCell ref="Y22:Y23"/>
    <mergeCell ref="A18:A19"/>
    <mergeCell ref="C18:C19"/>
    <mergeCell ref="D18:D19"/>
    <mergeCell ref="E18:E19"/>
    <mergeCell ref="X18:X19"/>
    <mergeCell ref="Y18:Y19"/>
    <mergeCell ref="A16:A17"/>
    <mergeCell ref="C16:C17"/>
    <mergeCell ref="D16:D17"/>
    <mergeCell ref="E16:E17"/>
    <mergeCell ref="X16:X17"/>
    <mergeCell ref="Y16:Y17"/>
    <mergeCell ref="A14:A15"/>
    <mergeCell ref="C14:C15"/>
    <mergeCell ref="D14:D15"/>
    <mergeCell ref="E14:E15"/>
    <mergeCell ref="X14:X15"/>
    <mergeCell ref="Y14:Y15"/>
    <mergeCell ref="C10:C11"/>
    <mergeCell ref="X10:X11"/>
    <mergeCell ref="Y10:Y11"/>
    <mergeCell ref="A12:A13"/>
    <mergeCell ref="C12:C13"/>
    <mergeCell ref="D12:D13"/>
    <mergeCell ref="E12:E13"/>
    <mergeCell ref="X12:X13"/>
    <mergeCell ref="Y12:Y13"/>
    <mergeCell ref="Y6:Y9"/>
    <mergeCell ref="G7:G9"/>
    <mergeCell ref="H7:H9"/>
    <mergeCell ref="J7:J9"/>
    <mergeCell ref="K7:K9"/>
    <mergeCell ref="L7:L9"/>
    <mergeCell ref="M7:M9"/>
    <mergeCell ref="N7:N9"/>
    <mergeCell ref="O7:O9"/>
    <mergeCell ref="P7:P9"/>
    <mergeCell ref="S6:S9"/>
    <mergeCell ref="T6:T9"/>
    <mergeCell ref="U6:U9"/>
    <mergeCell ref="V6:V9"/>
    <mergeCell ref="W6:W9"/>
    <mergeCell ref="X6:X9"/>
    <mergeCell ref="F6:F9"/>
    <mergeCell ref="G6:H6"/>
    <mergeCell ref="I6:I9"/>
    <mergeCell ref="J6:K6"/>
    <mergeCell ref="L6:M6"/>
    <mergeCell ref="O6:R6"/>
    <mergeCell ref="Q7:Q9"/>
    <mergeCell ref="R7:R9"/>
    <mergeCell ref="A1:Y1"/>
    <mergeCell ref="A2:Y2"/>
    <mergeCell ref="B3:Y3"/>
    <mergeCell ref="D5:G5"/>
    <mergeCell ref="W5:Y5"/>
    <mergeCell ref="A6:A9"/>
    <mergeCell ref="B6:B9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 21</vt:lpstr>
      <vt:lpstr>May 21</vt:lpstr>
      <vt:lpstr>June 21</vt:lpstr>
      <vt:lpstr>July 21</vt:lpstr>
      <vt:lpstr>Aug 21</vt:lpstr>
      <vt:lpstr>Sept 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2021-10-28T11:38:41Z</dcterms:modified>
</cp:coreProperties>
</file>