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730" windowHeight="11460" tabRatio="689" firstSheet="1" activeTab="7"/>
  </bookViews>
  <sheets>
    <sheet name="Table-II" sheetId="3" r:id="rId1"/>
    <sheet name="Table-III" sheetId="4" r:id="rId2"/>
    <sheet name="APRIL 2018 - TABLE I" sheetId="8" r:id="rId3"/>
    <sheet name="MAY 2018 - TABLE I" sheetId="9" r:id="rId4"/>
    <sheet name="JUNE 2018 - TABLE I" sheetId="10" r:id="rId5"/>
    <sheet name="JULY 2018 - TABLE I" sheetId="5" r:id="rId6"/>
    <sheet name="august 2018 - TABLE I" sheetId="6" r:id="rId7"/>
    <sheet name="SEP 2018 - TABLE I" sheetId="7" r:id="rId8"/>
  </sheets>
  <definedNames>
    <definedName name="_xlnm._FilterDatabase" localSheetId="2" hidden="1">'APRIL 2018 - TABLE I'!$A$2:$AB$435</definedName>
    <definedName name="_xlnm._FilterDatabase" localSheetId="6" hidden="1">'august 2018 - TABLE I'!$A$3:$AB$3</definedName>
    <definedName name="_xlnm._FilterDatabase" localSheetId="5" hidden="1">'JULY 2018 - TABLE I'!$A$3:$AA$3</definedName>
    <definedName name="_xlnm._FilterDatabase" localSheetId="4" hidden="1">'JUNE 2018 - TABLE I'!$A$3:$AB$336</definedName>
    <definedName name="_xlnm._FilterDatabase" localSheetId="3" hidden="1">'MAY 2018 - TABLE I'!$A$3:$AB$372</definedName>
    <definedName name="_xlnm._FilterDatabase" localSheetId="7" hidden="1">'SEP 2018 - TABLE I'!$A$3:$AB$423</definedName>
    <definedName name="_xlnm.Print_Area" localSheetId="2">'APRIL 2018 - TABLE I'!$A$1:$AA$435</definedName>
    <definedName name="_xlnm.Print_Area" localSheetId="6">'august 2018 - TABLE I'!$A$1:$AA$392</definedName>
    <definedName name="_xlnm.Print_Area" localSheetId="4">'JUNE 2018 - TABLE I'!$A$1:$AA$336</definedName>
    <definedName name="_xlnm.Print_Area" localSheetId="3">'MAY 2018 - TABLE I'!$A$1:$AA$372</definedName>
    <definedName name="_xlnm.Print_Area" localSheetId="7">'SEP 2018 - TABLE I'!$A$1:$AA$445</definedName>
    <definedName name="_xlnm.Print_Titles" localSheetId="2">'APRIL 2018 - TABLE I'!$1:$2</definedName>
    <definedName name="_xlnm.Print_Titles" localSheetId="6">'august 2018 - TABLE I'!$2:$3</definedName>
    <definedName name="_xlnm.Print_Titles" localSheetId="5">'JULY 2018 - TABLE I'!$2:$3</definedName>
    <definedName name="_xlnm.Print_Titles" localSheetId="4">'JUNE 2018 - TABLE I'!$2:$3</definedName>
    <definedName name="_xlnm.Print_Titles" localSheetId="3">'MAY 2018 - TABLE I'!$2:$3</definedName>
    <definedName name="_xlnm.Print_Titles" localSheetId="7">'SEP 2018 - TABLE I'!$2:$3</definedName>
    <definedName name="tblOutageData">#REF!</definedName>
  </definedNames>
  <calcPr calcId="145621"/>
</workbook>
</file>

<file path=xl/calcChain.xml><?xml version="1.0" encoding="utf-8"?>
<calcChain xmlns="http://schemas.openxmlformats.org/spreadsheetml/2006/main">
  <c r="X350" i="8" l="1"/>
  <c r="X49" i="8"/>
  <c r="U55" i="8"/>
  <c r="T55" i="8"/>
  <c r="S55" i="8"/>
  <c r="R55" i="8"/>
  <c r="Q55" i="8"/>
  <c r="P55" i="8"/>
  <c r="O55" i="8"/>
  <c r="N55" i="8"/>
  <c r="X131" i="7" l="1"/>
  <c r="X71" i="7"/>
  <c r="X34" i="6"/>
  <c r="X172" i="5"/>
  <c r="X148" i="10"/>
  <c r="X233" i="10"/>
  <c r="X132" i="10"/>
  <c r="X128" i="10"/>
  <c r="X126" i="10"/>
  <c r="X31" i="10"/>
  <c r="X273" i="9"/>
  <c r="X166" i="9"/>
  <c r="X29" i="9"/>
  <c r="X16" i="9"/>
  <c r="X76" i="9"/>
  <c r="X277" i="9"/>
  <c r="X75" i="9"/>
  <c r="X53" i="8"/>
  <c r="X23" i="8"/>
  <c r="X15" i="8"/>
  <c r="X13" i="8"/>
  <c r="X75" i="8"/>
  <c r="X34" i="8"/>
  <c r="U320" i="10"/>
  <c r="T320" i="10"/>
  <c r="S320" i="10"/>
  <c r="R320" i="10"/>
  <c r="Q320" i="10"/>
  <c r="P320" i="10"/>
  <c r="O320" i="10"/>
  <c r="N320" i="10"/>
  <c r="U302" i="10"/>
  <c r="T302" i="10"/>
  <c r="S302" i="10"/>
  <c r="R302" i="10"/>
  <c r="Q302" i="10"/>
  <c r="P302" i="10"/>
  <c r="O302" i="10"/>
  <c r="N302" i="10"/>
  <c r="U310" i="10"/>
  <c r="T310" i="10"/>
  <c r="S310" i="10"/>
  <c r="R310" i="10"/>
  <c r="Q310" i="10"/>
  <c r="P310" i="10"/>
  <c r="O310" i="10"/>
  <c r="N310" i="10"/>
  <c r="U308" i="10"/>
  <c r="T308" i="10"/>
  <c r="S308" i="10"/>
  <c r="R308" i="10"/>
  <c r="Q308" i="10"/>
  <c r="P308" i="10"/>
  <c r="O308" i="10"/>
  <c r="N308" i="10"/>
  <c r="U256" i="10"/>
  <c r="T256" i="10"/>
  <c r="S256" i="10"/>
  <c r="R256" i="10"/>
  <c r="Q256" i="10"/>
  <c r="P256" i="10"/>
  <c r="O256" i="10"/>
  <c r="N256" i="10"/>
  <c r="U260" i="10"/>
  <c r="T260" i="10"/>
  <c r="S260" i="10"/>
  <c r="R260" i="10"/>
  <c r="Q260" i="10"/>
  <c r="P260" i="10"/>
  <c r="O260" i="10"/>
  <c r="N260" i="10"/>
  <c r="U252" i="10"/>
  <c r="T252" i="10"/>
  <c r="S252" i="10"/>
  <c r="R252" i="10"/>
  <c r="Q252" i="10"/>
  <c r="P252" i="10"/>
  <c r="O252" i="10"/>
  <c r="N252" i="10"/>
  <c r="U272" i="10"/>
  <c r="T272" i="10"/>
  <c r="S272" i="10"/>
  <c r="R272" i="10"/>
  <c r="Q272" i="10"/>
  <c r="P272" i="10"/>
  <c r="O272" i="10"/>
  <c r="N272" i="10"/>
  <c r="U240" i="10"/>
  <c r="T240" i="10"/>
  <c r="S240" i="10"/>
  <c r="R240" i="10"/>
  <c r="Q240" i="10"/>
  <c r="P240" i="10"/>
  <c r="O240" i="10"/>
  <c r="N240" i="10"/>
  <c r="U242" i="10"/>
  <c r="T242" i="10"/>
  <c r="S242" i="10"/>
  <c r="R242" i="10"/>
  <c r="Q242" i="10"/>
  <c r="P242" i="10"/>
  <c r="O242" i="10"/>
  <c r="N242" i="10"/>
  <c r="U149" i="10" l="1"/>
  <c r="T149" i="10"/>
  <c r="S149" i="10"/>
  <c r="R149" i="10"/>
  <c r="Q149" i="10"/>
  <c r="P149" i="10"/>
  <c r="O149" i="10"/>
  <c r="N149" i="10"/>
  <c r="N212" i="10"/>
  <c r="U212" i="10"/>
  <c r="T212" i="10"/>
  <c r="S212" i="10"/>
  <c r="R212" i="10"/>
  <c r="Q212" i="10"/>
  <c r="P212" i="10"/>
  <c r="O212" i="10"/>
  <c r="U105" i="10"/>
  <c r="T105" i="10"/>
  <c r="S105" i="10"/>
  <c r="R105" i="10"/>
  <c r="Q105" i="10"/>
  <c r="P105" i="10"/>
  <c r="O105" i="10"/>
  <c r="N105" i="10"/>
  <c r="U102" i="10"/>
  <c r="T102" i="10"/>
  <c r="S102" i="10"/>
  <c r="R102" i="10"/>
  <c r="Q102" i="10"/>
  <c r="P102" i="10"/>
  <c r="O102" i="10"/>
  <c r="N102" i="10"/>
  <c r="U238" i="10"/>
  <c r="T238" i="10"/>
  <c r="S238" i="10"/>
  <c r="R238" i="10"/>
  <c r="Q238" i="10"/>
  <c r="P238" i="10"/>
  <c r="O238" i="10"/>
  <c r="N238" i="10"/>
  <c r="U85" i="10"/>
  <c r="T85" i="10"/>
  <c r="S85" i="10"/>
  <c r="R85" i="10"/>
  <c r="Q85" i="10"/>
  <c r="P85" i="10"/>
  <c r="O85" i="10"/>
  <c r="N85" i="10"/>
  <c r="U139" i="10"/>
  <c r="T139" i="10"/>
  <c r="S139" i="10"/>
  <c r="R139" i="10"/>
  <c r="Q139" i="10"/>
  <c r="P139" i="10"/>
  <c r="O139" i="10"/>
  <c r="N139" i="10"/>
  <c r="U143" i="10"/>
  <c r="T143" i="10"/>
  <c r="S143" i="10"/>
  <c r="R143" i="10"/>
  <c r="Q143" i="10"/>
  <c r="P143" i="10"/>
  <c r="O143" i="10"/>
  <c r="N143" i="10"/>
  <c r="U141" i="10"/>
  <c r="T141" i="10"/>
  <c r="S141" i="10"/>
  <c r="R141" i="10"/>
  <c r="Q141" i="10"/>
  <c r="P141" i="10"/>
  <c r="O141" i="10"/>
  <c r="N141" i="10"/>
  <c r="U133" i="10"/>
  <c r="T133" i="10"/>
  <c r="S133" i="10"/>
  <c r="R133" i="10"/>
  <c r="Q133" i="10"/>
  <c r="P133" i="10"/>
  <c r="O133" i="10"/>
  <c r="N133" i="10"/>
  <c r="U206" i="10"/>
  <c r="T206" i="10"/>
  <c r="S206" i="10"/>
  <c r="R206" i="10"/>
  <c r="Q206" i="10"/>
  <c r="P206" i="10"/>
  <c r="N206" i="10"/>
  <c r="O206" i="10"/>
  <c r="U193" i="10"/>
  <c r="T193" i="10"/>
  <c r="S193" i="10"/>
  <c r="R193" i="10"/>
  <c r="Q193" i="10"/>
  <c r="P193" i="10"/>
  <c r="O193" i="10"/>
  <c r="N193" i="10"/>
  <c r="U129" i="10"/>
  <c r="T129" i="10"/>
  <c r="S129" i="10"/>
  <c r="R129" i="10"/>
  <c r="Q129" i="10"/>
  <c r="P129" i="10"/>
  <c r="O129" i="10"/>
  <c r="N129" i="10"/>
  <c r="U165" i="10"/>
  <c r="T165" i="10"/>
  <c r="S165" i="10"/>
  <c r="R165" i="10"/>
  <c r="Q165" i="10"/>
  <c r="P165" i="10"/>
  <c r="O165" i="10"/>
  <c r="N165" i="10"/>
  <c r="U214" i="10"/>
  <c r="T214" i="10"/>
  <c r="S214" i="10"/>
  <c r="R214" i="10"/>
  <c r="Q214" i="10"/>
  <c r="P214" i="10"/>
  <c r="O214" i="10"/>
  <c r="N214" i="10"/>
  <c r="U234" i="10"/>
  <c r="T234" i="10"/>
  <c r="S234" i="10"/>
  <c r="R234" i="10"/>
  <c r="Q234" i="10"/>
  <c r="P234" i="10"/>
  <c r="O234" i="10"/>
  <c r="N234" i="10"/>
  <c r="U228" i="10"/>
  <c r="T228" i="10"/>
  <c r="S228" i="10"/>
  <c r="R228" i="10"/>
  <c r="Q228" i="10"/>
  <c r="P228" i="10"/>
  <c r="O228" i="10"/>
  <c r="N228" i="10"/>
  <c r="U81" i="10"/>
  <c r="T81" i="10"/>
  <c r="S81" i="10"/>
  <c r="R81" i="10"/>
  <c r="Q81" i="10"/>
  <c r="P81" i="10"/>
  <c r="O81" i="10"/>
  <c r="N81" i="10"/>
  <c r="U121" i="10"/>
  <c r="T121" i="10"/>
  <c r="S121" i="10"/>
  <c r="R121" i="10"/>
  <c r="Q121" i="10"/>
  <c r="P121" i="10"/>
  <c r="O121" i="10"/>
  <c r="N121" i="10"/>
  <c r="U83" i="10"/>
  <c r="T83" i="10"/>
  <c r="S83" i="10"/>
  <c r="R83" i="10"/>
  <c r="Q83" i="10"/>
  <c r="P83" i="10"/>
  <c r="O83" i="10"/>
  <c r="N83" i="10"/>
  <c r="U71" i="10"/>
  <c r="T71" i="10"/>
  <c r="S71" i="10"/>
  <c r="R71" i="10"/>
  <c r="Q71" i="10"/>
  <c r="P71" i="10"/>
  <c r="O71" i="10"/>
  <c r="N71" i="10"/>
  <c r="U66" i="10"/>
  <c r="T66" i="10"/>
  <c r="S66" i="10"/>
  <c r="R66" i="10"/>
  <c r="Q66" i="10"/>
  <c r="P66" i="10"/>
  <c r="O66" i="10"/>
  <c r="N66" i="10"/>
  <c r="U63" i="10"/>
  <c r="T63" i="10"/>
  <c r="S63" i="10"/>
  <c r="R63" i="10"/>
  <c r="Q63" i="10"/>
  <c r="P63" i="10"/>
  <c r="O63" i="10"/>
  <c r="N63" i="10"/>
  <c r="U58" i="10"/>
  <c r="T58" i="10"/>
  <c r="S58" i="10"/>
  <c r="R58" i="10"/>
  <c r="Q58" i="10"/>
  <c r="P58" i="10"/>
  <c r="O58" i="10"/>
  <c r="N58" i="10"/>
  <c r="U48" i="10"/>
  <c r="T48" i="10"/>
  <c r="S48" i="10"/>
  <c r="R48" i="10"/>
  <c r="Q48" i="10"/>
  <c r="P48" i="10"/>
  <c r="O48" i="10"/>
  <c r="N48" i="10"/>
  <c r="U124" i="10"/>
  <c r="T124" i="10"/>
  <c r="S124" i="10"/>
  <c r="R124" i="10"/>
  <c r="Q124" i="10"/>
  <c r="P124" i="10"/>
  <c r="O124" i="10"/>
  <c r="N124" i="10"/>
  <c r="U43" i="10"/>
  <c r="T43" i="10"/>
  <c r="S43" i="10"/>
  <c r="R43" i="10"/>
  <c r="Q43" i="10"/>
  <c r="P43" i="10"/>
  <c r="O43" i="10"/>
  <c r="N43" i="10"/>
  <c r="U39" i="10"/>
  <c r="T39" i="10"/>
  <c r="S39" i="10"/>
  <c r="R39" i="10"/>
  <c r="Q39" i="10"/>
  <c r="P39" i="10"/>
  <c r="O39" i="10"/>
  <c r="N39" i="10"/>
  <c r="U35" i="10"/>
  <c r="T35" i="10"/>
  <c r="S35" i="10"/>
  <c r="R35" i="10"/>
  <c r="Q35" i="10"/>
  <c r="P35" i="10"/>
  <c r="O35" i="10"/>
  <c r="N35" i="10"/>
  <c r="U33" i="10"/>
  <c r="T33" i="10"/>
  <c r="S33" i="10"/>
  <c r="R33" i="10"/>
  <c r="Q33" i="10"/>
  <c r="P33" i="10"/>
  <c r="O33" i="10"/>
  <c r="N33" i="10"/>
  <c r="U30" i="10"/>
  <c r="T30" i="10"/>
  <c r="S30" i="10"/>
  <c r="R30" i="10"/>
  <c r="Q30" i="10"/>
  <c r="P30" i="10"/>
  <c r="O30" i="10"/>
  <c r="N30" i="10"/>
  <c r="U19" i="10"/>
  <c r="T19" i="10"/>
  <c r="S19" i="10"/>
  <c r="R19" i="10"/>
  <c r="Q19" i="10"/>
  <c r="P19" i="10"/>
  <c r="O19" i="10"/>
  <c r="N19" i="10"/>
  <c r="U24" i="10"/>
  <c r="T24" i="10"/>
  <c r="S24" i="10"/>
  <c r="R24" i="10"/>
  <c r="Q24" i="10"/>
  <c r="P24" i="10"/>
  <c r="O24" i="10"/>
  <c r="N24" i="10"/>
  <c r="U15" i="10"/>
  <c r="T15" i="10"/>
  <c r="S15" i="10"/>
  <c r="R15" i="10"/>
  <c r="Q15" i="10"/>
  <c r="P15" i="10"/>
  <c r="O15" i="10"/>
  <c r="N15" i="10"/>
  <c r="U356" i="9"/>
  <c r="T356" i="9"/>
  <c r="S356" i="9"/>
  <c r="R356" i="9"/>
  <c r="Q356" i="9"/>
  <c r="P356" i="9"/>
  <c r="O356" i="9"/>
  <c r="N356" i="9"/>
  <c r="U335" i="9"/>
  <c r="T335" i="9"/>
  <c r="S335" i="9"/>
  <c r="R335" i="9"/>
  <c r="Q335" i="9"/>
  <c r="P335" i="9"/>
  <c r="O335" i="9"/>
  <c r="N335" i="9"/>
  <c r="U360" i="9"/>
  <c r="T360" i="9"/>
  <c r="S360" i="9"/>
  <c r="R360" i="9"/>
  <c r="Q360" i="9"/>
  <c r="P360" i="9"/>
  <c r="O360" i="9"/>
  <c r="N360" i="9"/>
  <c r="U331" i="9"/>
  <c r="T331" i="9"/>
  <c r="S331" i="9"/>
  <c r="R331" i="9"/>
  <c r="Q331" i="9"/>
  <c r="P331" i="9"/>
  <c r="O331" i="9"/>
  <c r="N331" i="9"/>
  <c r="U325" i="9"/>
  <c r="T325" i="9"/>
  <c r="S325" i="9"/>
  <c r="R325" i="9"/>
  <c r="Q325" i="9"/>
  <c r="P325" i="9"/>
  <c r="O325" i="9"/>
  <c r="N325" i="9"/>
  <c r="U327" i="9"/>
  <c r="T327" i="9"/>
  <c r="S327" i="9"/>
  <c r="R327" i="9"/>
  <c r="Q327" i="9"/>
  <c r="P327" i="9"/>
  <c r="O327" i="9"/>
  <c r="N327" i="9"/>
  <c r="U339" i="9"/>
  <c r="T339" i="9"/>
  <c r="S339" i="9"/>
  <c r="R339" i="9"/>
  <c r="Q339" i="9"/>
  <c r="P339" i="9"/>
  <c r="O339" i="9"/>
  <c r="N339" i="9"/>
  <c r="U293" i="9"/>
  <c r="T293" i="9"/>
  <c r="S293" i="9"/>
  <c r="R293" i="9"/>
  <c r="Q293" i="9"/>
  <c r="P293" i="9"/>
  <c r="O293" i="9"/>
  <c r="N293" i="9"/>
  <c r="U287" i="9"/>
  <c r="T287" i="9"/>
  <c r="S287" i="9"/>
  <c r="R287" i="9"/>
  <c r="Q287" i="9"/>
  <c r="P287" i="9"/>
  <c r="O287" i="9"/>
  <c r="N287" i="9"/>
  <c r="U309" i="9"/>
  <c r="T309" i="9"/>
  <c r="S309" i="9"/>
  <c r="R309" i="9"/>
  <c r="Q309" i="9"/>
  <c r="P309" i="9"/>
  <c r="O309" i="9"/>
  <c r="N309" i="9"/>
  <c r="U301" i="9"/>
  <c r="T301" i="9"/>
  <c r="S301" i="9"/>
  <c r="R301" i="9"/>
  <c r="Q301" i="9"/>
  <c r="P301" i="9"/>
  <c r="O301" i="9"/>
  <c r="N301" i="9"/>
  <c r="U108" i="9"/>
  <c r="T108" i="9"/>
  <c r="S108" i="9"/>
  <c r="R108" i="9"/>
  <c r="Q108" i="9"/>
  <c r="P108" i="9"/>
  <c r="O108" i="9"/>
  <c r="N108" i="9"/>
  <c r="U105" i="9"/>
  <c r="T105" i="9"/>
  <c r="S105" i="9"/>
  <c r="R105" i="9"/>
  <c r="Q105" i="9"/>
  <c r="P105" i="9"/>
  <c r="O105" i="9"/>
  <c r="N105" i="9"/>
  <c r="T245" i="9"/>
  <c r="U245" i="9"/>
  <c r="S245" i="9"/>
  <c r="R245" i="9"/>
  <c r="Q245" i="9"/>
  <c r="P245" i="9"/>
  <c r="O245" i="9"/>
  <c r="N245" i="9"/>
  <c r="U240" i="9"/>
  <c r="T240" i="9"/>
  <c r="S240" i="9"/>
  <c r="R240" i="9"/>
  <c r="Q240" i="9"/>
  <c r="P240" i="9"/>
  <c r="O240" i="9"/>
  <c r="N240" i="9"/>
  <c r="U117" i="9"/>
  <c r="T117" i="9"/>
  <c r="S117" i="9"/>
  <c r="R117" i="9"/>
  <c r="Q117" i="9"/>
  <c r="P117" i="9"/>
  <c r="O117" i="9"/>
  <c r="N117" i="9"/>
  <c r="U113" i="9"/>
  <c r="T113" i="9"/>
  <c r="S113" i="9"/>
  <c r="R113" i="9"/>
  <c r="Q113" i="9"/>
  <c r="P113" i="9"/>
  <c r="O113" i="9"/>
  <c r="N113" i="9"/>
  <c r="U102" i="9"/>
  <c r="T102" i="9"/>
  <c r="S102" i="9"/>
  <c r="R102" i="9"/>
  <c r="Q102" i="9"/>
  <c r="P102" i="9"/>
  <c r="O102" i="9"/>
  <c r="N102" i="9"/>
  <c r="U99" i="9"/>
  <c r="T99" i="9"/>
  <c r="S99" i="9"/>
  <c r="R99" i="9"/>
  <c r="Q99" i="9"/>
  <c r="P99" i="9"/>
  <c r="O99" i="9"/>
  <c r="N99" i="9"/>
  <c r="U285" i="9" l="1"/>
  <c r="T285" i="9"/>
  <c r="S285" i="9"/>
  <c r="R285" i="9"/>
  <c r="Q285" i="9"/>
  <c r="P285" i="9"/>
  <c r="O285" i="9"/>
  <c r="N285" i="9"/>
  <c r="U282" i="9"/>
  <c r="T282" i="9"/>
  <c r="S282" i="9"/>
  <c r="R282" i="9"/>
  <c r="Q282" i="9"/>
  <c r="P282" i="9"/>
  <c r="O282" i="9"/>
  <c r="N282" i="9"/>
  <c r="U133" i="9"/>
  <c r="T133" i="9"/>
  <c r="S133" i="9"/>
  <c r="R133" i="9"/>
  <c r="Q133" i="9"/>
  <c r="P133" i="9"/>
  <c r="O133" i="9"/>
  <c r="N133" i="9"/>
  <c r="U90" i="9"/>
  <c r="T90" i="9"/>
  <c r="S90" i="9"/>
  <c r="R90" i="9"/>
  <c r="Q90" i="9"/>
  <c r="P90" i="9"/>
  <c r="O90" i="9"/>
  <c r="N90" i="9"/>
  <c r="U127" i="9"/>
  <c r="T127" i="9"/>
  <c r="S127" i="9"/>
  <c r="R127" i="9"/>
  <c r="Q127" i="9"/>
  <c r="P127" i="9"/>
  <c r="O127" i="9"/>
  <c r="N127" i="9"/>
  <c r="U122" i="9"/>
  <c r="T122" i="9"/>
  <c r="S122" i="9"/>
  <c r="R122" i="9"/>
  <c r="Q122" i="9"/>
  <c r="P122" i="9"/>
  <c r="O122" i="9"/>
  <c r="N122" i="9"/>
  <c r="U177" i="9"/>
  <c r="T177" i="9"/>
  <c r="S177" i="9"/>
  <c r="R177" i="9"/>
  <c r="Q177" i="9"/>
  <c r="P177" i="9"/>
  <c r="O177" i="9"/>
  <c r="N177" i="9"/>
  <c r="U156" i="9"/>
  <c r="T156" i="9"/>
  <c r="S156" i="9"/>
  <c r="R156" i="9"/>
  <c r="Q156" i="9"/>
  <c r="P156" i="9"/>
  <c r="O156" i="9"/>
  <c r="N156" i="9"/>
  <c r="U167" i="9"/>
  <c r="T167" i="9"/>
  <c r="S167" i="9"/>
  <c r="R167" i="9"/>
  <c r="Q167" i="9"/>
  <c r="P167" i="9"/>
  <c r="O167" i="9"/>
  <c r="N167" i="9"/>
  <c r="U170" i="9"/>
  <c r="T170" i="9"/>
  <c r="S170" i="9"/>
  <c r="R170" i="9"/>
  <c r="Q170" i="9"/>
  <c r="P170" i="9"/>
  <c r="O170" i="9"/>
  <c r="N170" i="9"/>
  <c r="U163" i="9"/>
  <c r="T163" i="9"/>
  <c r="S163" i="9"/>
  <c r="R163" i="9"/>
  <c r="Q163" i="9"/>
  <c r="P163" i="9"/>
  <c r="O163" i="9"/>
  <c r="N163" i="9"/>
  <c r="U160" i="9"/>
  <c r="T160" i="9"/>
  <c r="S160" i="9"/>
  <c r="R160" i="9"/>
  <c r="Q160" i="9"/>
  <c r="P160" i="9"/>
  <c r="O160" i="9"/>
  <c r="N160" i="9"/>
  <c r="U158" i="9"/>
  <c r="T158" i="9"/>
  <c r="S158" i="9"/>
  <c r="R158" i="9"/>
  <c r="Q158" i="9"/>
  <c r="P158" i="9"/>
  <c r="O158" i="9"/>
  <c r="N158" i="9"/>
  <c r="U151" i="9"/>
  <c r="T151" i="9"/>
  <c r="S151" i="9"/>
  <c r="R151" i="9"/>
  <c r="Q151" i="9"/>
  <c r="P151" i="9"/>
  <c r="O151" i="9"/>
  <c r="N151" i="9"/>
  <c r="U148" i="9"/>
  <c r="T148" i="9"/>
  <c r="S148" i="9"/>
  <c r="R148" i="9"/>
  <c r="Q148" i="9"/>
  <c r="P148" i="9"/>
  <c r="O148" i="9"/>
  <c r="N148" i="9"/>
  <c r="U139" i="9"/>
  <c r="T139" i="9"/>
  <c r="S139" i="9"/>
  <c r="R139" i="9"/>
  <c r="Q139" i="9"/>
  <c r="P139" i="9"/>
  <c r="O139" i="9"/>
  <c r="N139" i="9"/>
  <c r="U78" i="9"/>
  <c r="T78" i="9"/>
  <c r="S78" i="9"/>
  <c r="R78" i="9"/>
  <c r="Q78" i="9"/>
  <c r="P78" i="9"/>
  <c r="O78" i="9"/>
  <c r="N78" i="9"/>
  <c r="U88" i="9"/>
  <c r="T88" i="9"/>
  <c r="S88" i="9"/>
  <c r="R88" i="9"/>
  <c r="Q88" i="9"/>
  <c r="P88" i="9"/>
  <c r="O88" i="9"/>
  <c r="N88" i="9"/>
  <c r="U74" i="9"/>
  <c r="T74" i="9"/>
  <c r="S74" i="9"/>
  <c r="R74" i="9"/>
  <c r="Q74" i="9"/>
  <c r="P74" i="9"/>
  <c r="O74" i="9"/>
  <c r="N74" i="9"/>
  <c r="U92" i="9"/>
  <c r="T92" i="9"/>
  <c r="S92" i="9"/>
  <c r="R92" i="9"/>
  <c r="Q92" i="9"/>
  <c r="P92" i="9"/>
  <c r="O92" i="9"/>
  <c r="N92" i="9"/>
  <c r="U71" i="9"/>
  <c r="T71" i="9"/>
  <c r="S71" i="9"/>
  <c r="R71" i="9"/>
  <c r="Q71" i="9"/>
  <c r="P71" i="9"/>
  <c r="O71" i="9"/>
  <c r="N71" i="9"/>
  <c r="U68" i="9"/>
  <c r="T68" i="9"/>
  <c r="S68" i="9"/>
  <c r="R68" i="9"/>
  <c r="Q68" i="9"/>
  <c r="P68" i="9"/>
  <c r="O68" i="9"/>
  <c r="N68" i="9"/>
  <c r="U65" i="9"/>
  <c r="T65" i="9"/>
  <c r="S65" i="9"/>
  <c r="R65" i="9"/>
  <c r="Q65" i="9"/>
  <c r="P65" i="9"/>
  <c r="O65" i="9"/>
  <c r="N65" i="9"/>
  <c r="U60" i="9"/>
  <c r="T60" i="9"/>
  <c r="S60" i="9"/>
  <c r="R60" i="9"/>
  <c r="Q60" i="9"/>
  <c r="P60" i="9"/>
  <c r="O60" i="9"/>
  <c r="N60" i="9"/>
  <c r="N50" i="9"/>
  <c r="U50" i="9"/>
  <c r="T50" i="9"/>
  <c r="S50" i="9"/>
  <c r="R50" i="9"/>
  <c r="Q50" i="9"/>
  <c r="P50" i="9"/>
  <c r="O50" i="9"/>
  <c r="U205" i="9"/>
  <c r="T205" i="9"/>
  <c r="S205" i="9"/>
  <c r="R205" i="9"/>
  <c r="Q205" i="9"/>
  <c r="P205" i="9"/>
  <c r="O205" i="9"/>
  <c r="N205" i="9"/>
  <c r="U238" i="9"/>
  <c r="T238" i="9"/>
  <c r="S238" i="9"/>
  <c r="R238" i="9"/>
  <c r="Q238" i="9"/>
  <c r="P238" i="9"/>
  <c r="O238" i="9"/>
  <c r="N238" i="9"/>
  <c r="U225" i="9"/>
  <c r="T225" i="9"/>
  <c r="S225" i="9"/>
  <c r="R225" i="9"/>
  <c r="Q225" i="9"/>
  <c r="P225" i="9"/>
  <c r="O225" i="9"/>
  <c r="N225" i="9"/>
  <c r="U257" i="9"/>
  <c r="T257" i="9"/>
  <c r="S257" i="9"/>
  <c r="R257" i="9"/>
  <c r="Q257" i="9"/>
  <c r="P257" i="9"/>
  <c r="O257" i="9"/>
  <c r="N257" i="9"/>
  <c r="U249" i="9"/>
  <c r="T249" i="9"/>
  <c r="S249" i="9"/>
  <c r="R249" i="9"/>
  <c r="Q249" i="9"/>
  <c r="P249" i="9"/>
  <c r="O249" i="9"/>
  <c r="N249" i="9"/>
  <c r="U274" i="9"/>
  <c r="T274" i="9"/>
  <c r="S274" i="9"/>
  <c r="R274" i="9"/>
  <c r="Q274" i="9"/>
  <c r="P274" i="9"/>
  <c r="O274" i="9"/>
  <c r="N274" i="9"/>
  <c r="U28" i="9"/>
  <c r="T28" i="9"/>
  <c r="S28" i="9"/>
  <c r="R28" i="9"/>
  <c r="Q28" i="9"/>
  <c r="P28" i="9"/>
  <c r="O28" i="9"/>
  <c r="N28" i="9"/>
  <c r="U9" i="9"/>
  <c r="T9" i="9"/>
  <c r="S9" i="9"/>
  <c r="R9" i="9"/>
  <c r="Q9" i="9"/>
  <c r="P9" i="9"/>
  <c r="O9" i="9"/>
  <c r="N9" i="9"/>
  <c r="U32" i="9"/>
  <c r="T32" i="9"/>
  <c r="S32" i="9"/>
  <c r="R32" i="9"/>
  <c r="Q32" i="9"/>
  <c r="P32" i="9"/>
  <c r="O32" i="9"/>
  <c r="N32" i="9"/>
  <c r="U30" i="9"/>
  <c r="T30" i="9"/>
  <c r="S30" i="9"/>
  <c r="R30" i="9"/>
  <c r="Q30" i="9"/>
  <c r="P30" i="9"/>
  <c r="O30" i="9"/>
  <c r="N30" i="9"/>
  <c r="U266" i="9"/>
  <c r="T266" i="9"/>
  <c r="S266" i="9"/>
  <c r="R266" i="9"/>
  <c r="Q266" i="9"/>
  <c r="P266" i="9"/>
  <c r="O266" i="9"/>
  <c r="N266" i="9"/>
  <c r="U271" i="9"/>
  <c r="T271" i="9"/>
  <c r="S271" i="9"/>
  <c r="R271" i="9"/>
  <c r="Q271" i="9"/>
  <c r="P271" i="9"/>
  <c r="O271" i="9"/>
  <c r="N271" i="9"/>
  <c r="U21" i="9"/>
  <c r="T21" i="9"/>
  <c r="S21" i="9"/>
  <c r="R21" i="9"/>
  <c r="Q21" i="9"/>
  <c r="P21" i="9"/>
  <c r="O21" i="9"/>
  <c r="N21" i="9"/>
  <c r="T419" i="8"/>
  <c r="U419" i="8"/>
  <c r="S419" i="8"/>
  <c r="R419" i="8"/>
  <c r="Q419" i="8"/>
  <c r="P419" i="8"/>
  <c r="O419" i="8"/>
  <c r="N419" i="8"/>
  <c r="U396" i="8"/>
  <c r="T396" i="8"/>
  <c r="S396" i="8"/>
  <c r="R396" i="8"/>
  <c r="Q396" i="8"/>
  <c r="P396" i="8"/>
  <c r="O396" i="8"/>
  <c r="N396" i="8"/>
  <c r="U423" i="8"/>
  <c r="T423" i="8"/>
  <c r="S423" i="8"/>
  <c r="R423" i="8"/>
  <c r="Q423" i="8"/>
  <c r="P423" i="8"/>
  <c r="O423" i="8"/>
  <c r="N423" i="8"/>
  <c r="U421" i="8"/>
  <c r="T421" i="8"/>
  <c r="S421" i="8"/>
  <c r="R421" i="8"/>
  <c r="Q421" i="8"/>
  <c r="P421" i="8"/>
  <c r="O421" i="8"/>
  <c r="N421" i="8"/>
  <c r="O390" i="8"/>
  <c r="U390" i="8"/>
  <c r="T390" i="8"/>
  <c r="S390" i="8"/>
  <c r="R390" i="8"/>
  <c r="Q390" i="8"/>
  <c r="P390" i="8"/>
  <c r="N390" i="8"/>
  <c r="U431" i="8"/>
  <c r="T431" i="8"/>
  <c r="S431" i="8"/>
  <c r="R431" i="8"/>
  <c r="Q431" i="8"/>
  <c r="P431" i="8"/>
  <c r="O431" i="8"/>
  <c r="N431" i="8"/>
  <c r="U382" i="8"/>
  <c r="T382" i="8"/>
  <c r="S382" i="8"/>
  <c r="R382" i="8"/>
  <c r="Q382" i="8"/>
  <c r="P382" i="8"/>
  <c r="O382" i="8"/>
  <c r="N382" i="8"/>
  <c r="U357" i="8" l="1"/>
  <c r="T357" i="8"/>
  <c r="S357" i="8"/>
  <c r="R357" i="8"/>
  <c r="Q357" i="8"/>
  <c r="P357" i="8"/>
  <c r="O357" i="8"/>
  <c r="N357" i="8"/>
  <c r="U109" i="8"/>
  <c r="T109" i="8"/>
  <c r="S109" i="8"/>
  <c r="R109" i="8"/>
  <c r="Q109" i="8"/>
  <c r="P109" i="8"/>
  <c r="O109" i="8"/>
  <c r="N109" i="8"/>
  <c r="O263" i="8"/>
  <c r="N263" i="8"/>
  <c r="U122" i="8"/>
  <c r="T122" i="8"/>
  <c r="S122" i="8"/>
  <c r="R122" i="8"/>
  <c r="Q122" i="8"/>
  <c r="P122" i="8"/>
  <c r="N122" i="8"/>
  <c r="O122" i="8"/>
  <c r="U105" i="8"/>
  <c r="T105" i="8"/>
  <c r="S105" i="8"/>
  <c r="R105" i="8"/>
  <c r="Q105" i="8"/>
  <c r="P105" i="8"/>
  <c r="O105" i="8"/>
  <c r="N105" i="8"/>
  <c r="U257" i="8"/>
  <c r="T257" i="8"/>
  <c r="S257" i="8"/>
  <c r="R257" i="8"/>
  <c r="Q257" i="8"/>
  <c r="P257" i="8"/>
  <c r="O257" i="8"/>
  <c r="N257" i="8"/>
  <c r="O117" i="8"/>
  <c r="N117" i="8"/>
  <c r="U117" i="8"/>
  <c r="T117" i="8"/>
  <c r="S117" i="8"/>
  <c r="R117" i="8"/>
  <c r="Q117" i="8"/>
  <c r="P117" i="8"/>
  <c r="U101" i="8"/>
  <c r="T101" i="8"/>
  <c r="S101" i="8"/>
  <c r="R101" i="8"/>
  <c r="Q101" i="8"/>
  <c r="P101" i="8"/>
  <c r="O101" i="8"/>
  <c r="N101" i="8"/>
  <c r="U97" i="8"/>
  <c r="T97" i="8"/>
  <c r="S97" i="8"/>
  <c r="R97" i="8"/>
  <c r="Q97" i="8"/>
  <c r="P97" i="8"/>
  <c r="O97" i="8"/>
  <c r="N97" i="8"/>
  <c r="U331" i="8"/>
  <c r="T331" i="8"/>
  <c r="S331" i="8"/>
  <c r="R331" i="8"/>
  <c r="Q331" i="8"/>
  <c r="P331" i="8"/>
  <c r="O331" i="8"/>
  <c r="N331" i="8"/>
  <c r="U325" i="8"/>
  <c r="T325" i="8"/>
  <c r="S325" i="8"/>
  <c r="R325" i="8"/>
  <c r="Q325" i="8"/>
  <c r="P325" i="8"/>
  <c r="O325" i="8"/>
  <c r="N325" i="8"/>
  <c r="U4" i="8"/>
  <c r="T4" i="8"/>
  <c r="S4" i="8"/>
  <c r="R4" i="8"/>
  <c r="Q4" i="8"/>
  <c r="P4" i="8"/>
  <c r="O4" i="8"/>
  <c r="N4" i="8"/>
  <c r="U7" i="8"/>
  <c r="T7" i="8"/>
  <c r="S7" i="8"/>
  <c r="R7" i="8"/>
  <c r="Q7" i="8"/>
  <c r="P7" i="8"/>
  <c r="O7" i="8"/>
  <c r="N7" i="8"/>
  <c r="U89" i="8"/>
  <c r="T89" i="8"/>
  <c r="S89" i="8"/>
  <c r="R89" i="8"/>
  <c r="Q89" i="8"/>
  <c r="P89" i="8"/>
  <c r="O89" i="8"/>
  <c r="N89" i="8"/>
  <c r="U170" i="8"/>
  <c r="T170" i="8"/>
  <c r="S170" i="8"/>
  <c r="R170" i="8"/>
  <c r="Q170" i="8"/>
  <c r="P170" i="8"/>
  <c r="O170" i="8"/>
  <c r="N170" i="8"/>
  <c r="U166" i="8"/>
  <c r="T166" i="8"/>
  <c r="S166" i="8"/>
  <c r="R166" i="8"/>
  <c r="Q166" i="8"/>
  <c r="P166" i="8"/>
  <c r="O166" i="8"/>
  <c r="N166" i="8"/>
  <c r="U191" i="8"/>
  <c r="T191" i="8"/>
  <c r="S191" i="8"/>
  <c r="R191" i="8"/>
  <c r="Q191" i="8"/>
  <c r="P191" i="8"/>
  <c r="O191" i="8"/>
  <c r="N191" i="8"/>
  <c r="U83" i="8"/>
  <c r="T83" i="8"/>
  <c r="S83" i="8"/>
  <c r="R83" i="8"/>
  <c r="Q83" i="8"/>
  <c r="P83" i="8"/>
  <c r="O83" i="8"/>
  <c r="N83" i="8"/>
  <c r="N77" i="8"/>
  <c r="U77" i="8"/>
  <c r="T77" i="8"/>
  <c r="S77" i="8"/>
  <c r="R77" i="8"/>
  <c r="Q77" i="8"/>
  <c r="P77" i="8"/>
  <c r="O77" i="8"/>
  <c r="U87" i="8"/>
  <c r="T87" i="8"/>
  <c r="S87" i="8"/>
  <c r="R87" i="8"/>
  <c r="Q87" i="8"/>
  <c r="P87" i="8"/>
  <c r="O87" i="8"/>
  <c r="N87" i="8"/>
  <c r="U73" i="8"/>
  <c r="T73" i="8"/>
  <c r="S73" i="8"/>
  <c r="R73" i="8"/>
  <c r="Q73" i="8"/>
  <c r="P73" i="8"/>
  <c r="O73" i="8"/>
  <c r="N73" i="8"/>
  <c r="U146" i="8"/>
  <c r="T146" i="8"/>
  <c r="S146" i="8"/>
  <c r="R146" i="8"/>
  <c r="Q146" i="8"/>
  <c r="P146" i="8"/>
  <c r="O146" i="8"/>
  <c r="N146" i="8"/>
  <c r="U63" i="8"/>
  <c r="T63" i="8"/>
  <c r="S63" i="8"/>
  <c r="R63" i="8"/>
  <c r="Q63" i="8"/>
  <c r="P63" i="8"/>
  <c r="O63" i="8"/>
  <c r="N63" i="8"/>
  <c r="U66" i="8"/>
  <c r="T66" i="8"/>
  <c r="S66" i="8"/>
  <c r="R66" i="8"/>
  <c r="Q66" i="8"/>
  <c r="P66" i="8"/>
  <c r="O66" i="8"/>
  <c r="N66" i="8"/>
  <c r="O69" i="8"/>
  <c r="U69" i="8"/>
  <c r="T69" i="8"/>
  <c r="S69" i="8"/>
  <c r="R69" i="8"/>
  <c r="Q69" i="8"/>
  <c r="P69" i="8"/>
  <c r="N69" i="8"/>
  <c r="U184" i="8"/>
  <c r="T184" i="8"/>
  <c r="S184" i="8"/>
  <c r="R184" i="8"/>
  <c r="Q184" i="8"/>
  <c r="P184" i="8"/>
  <c r="O184" i="8"/>
  <c r="N184" i="8"/>
  <c r="U153" i="8"/>
  <c r="T153" i="8"/>
  <c r="S153" i="8"/>
  <c r="R153" i="8"/>
  <c r="Q153" i="8"/>
  <c r="P153" i="8"/>
  <c r="N153" i="8"/>
  <c r="O153" i="8"/>
  <c r="U61" i="8"/>
  <c r="T61" i="8"/>
  <c r="S61" i="8"/>
  <c r="R61" i="8"/>
  <c r="Q61" i="8"/>
  <c r="P61" i="8"/>
  <c r="O61" i="8"/>
  <c r="N61" i="8"/>
  <c r="U58" i="8"/>
  <c r="T58" i="8"/>
  <c r="S58" i="8"/>
  <c r="R58" i="8"/>
  <c r="Q58" i="8"/>
  <c r="P58" i="8"/>
  <c r="O58" i="8"/>
  <c r="N58" i="8"/>
  <c r="U48" i="8"/>
  <c r="T48" i="8"/>
  <c r="S48" i="8"/>
  <c r="R48" i="8"/>
  <c r="Q48" i="8"/>
  <c r="P48" i="8"/>
  <c r="O48" i="8"/>
  <c r="N48" i="8"/>
  <c r="U143" i="8"/>
  <c r="T143" i="8"/>
  <c r="S143" i="8"/>
  <c r="R143" i="8"/>
  <c r="Q143" i="8"/>
  <c r="P143" i="8"/>
  <c r="O143" i="8"/>
  <c r="N143" i="8"/>
  <c r="U37" i="8"/>
  <c r="T37" i="8"/>
  <c r="S37" i="8"/>
  <c r="R37" i="8"/>
  <c r="Q37" i="8"/>
  <c r="P37" i="8"/>
  <c r="O37" i="8"/>
  <c r="N37" i="8"/>
  <c r="U35" i="8"/>
  <c r="T35" i="8"/>
  <c r="S35" i="8"/>
  <c r="R35" i="8"/>
  <c r="Q35" i="8"/>
  <c r="P35" i="8"/>
  <c r="O35" i="8"/>
  <c r="N35" i="8"/>
  <c r="U33" i="8"/>
  <c r="T33" i="8"/>
  <c r="S33" i="8"/>
  <c r="R33" i="8"/>
  <c r="Q33" i="8"/>
  <c r="P33" i="8"/>
  <c r="O33" i="8"/>
  <c r="N33" i="8"/>
  <c r="U220" i="8"/>
  <c r="T220" i="8"/>
  <c r="S220" i="8"/>
  <c r="R220" i="8"/>
  <c r="Q220" i="8"/>
  <c r="P220" i="8"/>
  <c r="O220" i="8"/>
  <c r="N220" i="8"/>
  <c r="U218" i="8"/>
  <c r="T218" i="8"/>
  <c r="S218" i="8"/>
  <c r="R218" i="8"/>
  <c r="Q218" i="8"/>
  <c r="P218" i="8"/>
  <c r="O218" i="8"/>
  <c r="N218" i="8"/>
  <c r="U232" i="8"/>
  <c r="T232" i="8"/>
  <c r="S232" i="8"/>
  <c r="R232" i="8"/>
  <c r="Q232" i="8"/>
  <c r="P232" i="8"/>
  <c r="O232" i="8"/>
  <c r="N232" i="8"/>
  <c r="U249" i="8"/>
  <c r="T249" i="8"/>
  <c r="S249" i="8"/>
  <c r="R249" i="8"/>
  <c r="Q249" i="8"/>
  <c r="P249" i="8"/>
  <c r="O249" i="8"/>
  <c r="N249" i="8"/>
  <c r="U200" i="8"/>
  <c r="T200" i="8"/>
  <c r="S200" i="8"/>
  <c r="R200" i="8"/>
  <c r="Q200" i="8"/>
  <c r="P200" i="8"/>
  <c r="O200" i="8"/>
  <c r="N200" i="8"/>
  <c r="U281" i="8" l="1"/>
  <c r="T281" i="8"/>
  <c r="S281" i="8"/>
  <c r="R281" i="8"/>
  <c r="Q281" i="8"/>
  <c r="P281" i="8"/>
  <c r="O281" i="8"/>
  <c r="N281" i="8"/>
  <c r="U272" i="8"/>
  <c r="T272" i="8"/>
  <c r="S272" i="8"/>
  <c r="R272" i="8"/>
  <c r="Q272" i="8"/>
  <c r="P272" i="8"/>
  <c r="O272" i="8"/>
  <c r="N272" i="8"/>
  <c r="U318" i="8"/>
  <c r="T318" i="8"/>
  <c r="S318" i="8"/>
  <c r="R318" i="8"/>
  <c r="Q318" i="8"/>
  <c r="P318" i="8"/>
  <c r="O318" i="8"/>
  <c r="N318" i="8"/>
  <c r="U20" i="8"/>
  <c r="T20" i="8"/>
  <c r="S20" i="8"/>
  <c r="R20" i="8"/>
  <c r="Q20" i="8"/>
  <c r="P20" i="8"/>
  <c r="O20" i="8"/>
  <c r="N20" i="8"/>
  <c r="U27" i="8"/>
  <c r="T27" i="8"/>
  <c r="S27" i="8"/>
  <c r="R27" i="8"/>
  <c r="Q27" i="8"/>
  <c r="P27" i="8"/>
  <c r="O27" i="8"/>
  <c r="N27" i="8"/>
  <c r="U10" i="8"/>
  <c r="T10" i="8"/>
  <c r="S10" i="8"/>
  <c r="R10" i="8"/>
  <c r="Q10" i="8"/>
  <c r="P10" i="8"/>
  <c r="O10" i="8"/>
  <c r="N10" i="8"/>
  <c r="U25" i="8"/>
  <c r="T25" i="8"/>
  <c r="S25" i="8"/>
  <c r="R25" i="8"/>
  <c r="Q25" i="8"/>
  <c r="P25" i="8"/>
  <c r="O25" i="8"/>
  <c r="N25" i="8"/>
  <c r="U22" i="8"/>
  <c r="T22" i="8"/>
  <c r="S22" i="8"/>
  <c r="R22" i="8"/>
  <c r="Q22" i="8"/>
  <c r="P22" i="8"/>
  <c r="O22" i="8"/>
  <c r="N22" i="8"/>
  <c r="U314" i="8"/>
  <c r="T314" i="8"/>
  <c r="S314" i="8"/>
  <c r="R314" i="8"/>
  <c r="Q314" i="8"/>
  <c r="P314" i="8"/>
  <c r="O314" i="8"/>
  <c r="N314" i="8"/>
  <c r="U304" i="8"/>
  <c r="T304" i="8"/>
  <c r="S304" i="8"/>
  <c r="R304" i="8"/>
  <c r="Q304" i="8"/>
  <c r="P304" i="8"/>
  <c r="O304" i="8"/>
  <c r="N304" i="8"/>
  <c r="U16" i="8"/>
  <c r="T16" i="8"/>
  <c r="S16" i="8"/>
  <c r="R16" i="8"/>
  <c r="Q16" i="8"/>
  <c r="P16" i="8"/>
  <c r="O16" i="8"/>
  <c r="N16" i="8"/>
  <c r="X209" i="7" l="1"/>
  <c r="X110" i="7"/>
  <c r="X223" i="7"/>
  <c r="X222" i="7"/>
  <c r="X146" i="7"/>
  <c r="X29" i="7"/>
  <c r="X37" i="6"/>
  <c r="X10" i="6"/>
  <c r="X151" i="5"/>
  <c r="X34" i="5"/>
  <c r="X63" i="5"/>
  <c r="X11" i="5"/>
  <c r="U203" i="7" l="1"/>
  <c r="T203" i="7"/>
  <c r="S203" i="7"/>
  <c r="R203" i="7"/>
  <c r="Q203" i="7"/>
  <c r="P203" i="7"/>
  <c r="O203" i="7"/>
  <c r="N203" i="7"/>
  <c r="U229" i="7"/>
  <c r="T229" i="7"/>
  <c r="S229" i="7"/>
  <c r="R229" i="7"/>
  <c r="Q229" i="7"/>
  <c r="P229" i="7"/>
  <c r="O229" i="7"/>
  <c r="N229" i="7"/>
  <c r="U247" i="7"/>
  <c r="T247" i="7"/>
  <c r="S247" i="7"/>
  <c r="R247" i="7"/>
  <c r="Q247" i="7"/>
  <c r="P247" i="7"/>
  <c r="O247" i="7"/>
  <c r="N247" i="7"/>
  <c r="U261" i="7"/>
  <c r="T261" i="7"/>
  <c r="S261" i="7"/>
  <c r="R261" i="7"/>
  <c r="Q261" i="7"/>
  <c r="P261" i="7"/>
  <c r="O261" i="7"/>
  <c r="N261" i="7"/>
  <c r="U304" i="7"/>
  <c r="T304" i="7"/>
  <c r="S304" i="7"/>
  <c r="R304" i="7"/>
  <c r="Q304" i="7"/>
  <c r="P304" i="7"/>
  <c r="O304" i="7"/>
  <c r="N304" i="7"/>
  <c r="U323" i="7"/>
  <c r="T323" i="7"/>
  <c r="S323" i="7"/>
  <c r="R323" i="7"/>
  <c r="Q323" i="7"/>
  <c r="P323" i="7"/>
  <c r="O323" i="7"/>
  <c r="N323" i="7"/>
  <c r="U349" i="7"/>
  <c r="T349" i="7"/>
  <c r="S349" i="7"/>
  <c r="R349" i="7"/>
  <c r="Q349" i="7"/>
  <c r="P349" i="7"/>
  <c r="O349" i="7"/>
  <c r="N349" i="7"/>
  <c r="U372" i="7"/>
  <c r="T372" i="7"/>
  <c r="S372" i="7"/>
  <c r="R372" i="7"/>
  <c r="Q372" i="7"/>
  <c r="P372" i="7"/>
  <c r="O372" i="7"/>
  <c r="N372" i="7"/>
  <c r="U329" i="7"/>
  <c r="T329" i="7"/>
  <c r="S329" i="7"/>
  <c r="R329" i="7"/>
  <c r="Q329" i="7"/>
  <c r="P329" i="7"/>
  <c r="O329" i="7"/>
  <c r="N329" i="7"/>
  <c r="U9" i="7"/>
  <c r="T9" i="7"/>
  <c r="S9" i="7"/>
  <c r="R9" i="7"/>
  <c r="Q9" i="7"/>
  <c r="P9" i="7"/>
  <c r="O9" i="7"/>
  <c r="N9" i="7"/>
  <c r="N287" i="7"/>
  <c r="U287" i="7"/>
  <c r="T287" i="7"/>
  <c r="S287" i="7"/>
  <c r="R287" i="7"/>
  <c r="Q287" i="7"/>
  <c r="P287" i="7"/>
  <c r="O287" i="7"/>
  <c r="U239" i="7"/>
  <c r="T239" i="7"/>
  <c r="S239" i="7"/>
  <c r="R239" i="7"/>
  <c r="Q239" i="7"/>
  <c r="P239" i="7"/>
  <c r="O239" i="7"/>
  <c r="N239" i="7"/>
  <c r="U234" i="7"/>
  <c r="T234" i="7"/>
  <c r="S234" i="7"/>
  <c r="R234" i="7"/>
  <c r="Q234" i="7"/>
  <c r="P234" i="7"/>
  <c r="O234" i="7"/>
  <c r="N234" i="7"/>
  <c r="U158" i="7"/>
  <c r="T158" i="7"/>
  <c r="S158" i="7"/>
  <c r="R158" i="7"/>
  <c r="Q158" i="7"/>
  <c r="P158" i="7"/>
  <c r="O158" i="7"/>
  <c r="N158" i="7"/>
  <c r="U153" i="7"/>
  <c r="T153" i="7"/>
  <c r="S153" i="7"/>
  <c r="R153" i="7"/>
  <c r="Q153" i="7"/>
  <c r="P153" i="7"/>
  <c r="O153" i="7"/>
  <c r="N153" i="7"/>
  <c r="U65" i="7"/>
  <c r="T65" i="7"/>
  <c r="S65" i="7"/>
  <c r="R65" i="7"/>
  <c r="Q65" i="7"/>
  <c r="P65" i="7"/>
  <c r="O65" i="7"/>
  <c r="N65" i="7"/>
  <c r="O84" i="6"/>
  <c r="N84" i="6"/>
  <c r="U409" i="7"/>
  <c r="T409" i="7"/>
  <c r="S409" i="7"/>
  <c r="R409" i="7"/>
  <c r="Q409" i="7"/>
  <c r="P409" i="7"/>
  <c r="O409" i="7"/>
  <c r="N409" i="7"/>
  <c r="U353" i="7"/>
  <c r="T353" i="7"/>
  <c r="S353" i="7"/>
  <c r="R353" i="7"/>
  <c r="Q353" i="7"/>
  <c r="P353" i="7"/>
  <c r="O353" i="7"/>
  <c r="N353" i="7"/>
  <c r="U280" i="7"/>
  <c r="T280" i="7"/>
  <c r="S280" i="7"/>
  <c r="R280" i="7"/>
  <c r="Q280" i="7"/>
  <c r="P280" i="7"/>
  <c r="O280" i="7"/>
  <c r="N280" i="7"/>
  <c r="U269" i="7"/>
  <c r="T269" i="7"/>
  <c r="S269" i="7"/>
  <c r="R269" i="7"/>
  <c r="Q269" i="7"/>
  <c r="P269" i="7"/>
  <c r="O269" i="7"/>
  <c r="N269" i="7"/>
  <c r="U265" i="7"/>
  <c r="T265" i="7"/>
  <c r="S265" i="7"/>
  <c r="R265" i="7"/>
  <c r="Q265" i="7"/>
  <c r="P265" i="7"/>
  <c r="O265" i="7"/>
  <c r="N265" i="7"/>
  <c r="U254" i="7"/>
  <c r="T254" i="7"/>
  <c r="S254" i="7"/>
  <c r="R254" i="7"/>
  <c r="Q254" i="7"/>
  <c r="P254" i="7"/>
  <c r="O254" i="7"/>
  <c r="N254" i="7"/>
  <c r="U182" i="7"/>
  <c r="T182" i="7"/>
  <c r="S182" i="7"/>
  <c r="R182" i="7"/>
  <c r="Q182" i="7"/>
  <c r="P182" i="7"/>
  <c r="O182" i="7"/>
  <c r="N182" i="7"/>
  <c r="U111" i="7"/>
  <c r="T111" i="7"/>
  <c r="S111" i="7"/>
  <c r="R111" i="7"/>
  <c r="Q111" i="7"/>
  <c r="P111" i="7"/>
  <c r="O111" i="7"/>
  <c r="N111" i="7"/>
  <c r="U82" i="7"/>
  <c r="T82" i="7"/>
  <c r="S82" i="7"/>
  <c r="R82" i="7"/>
  <c r="Q82" i="7"/>
  <c r="P82" i="7"/>
  <c r="O82" i="7"/>
  <c r="N82" i="7"/>
  <c r="U42" i="7"/>
  <c r="T42" i="7"/>
  <c r="S42" i="7"/>
  <c r="R42" i="7"/>
  <c r="Q42" i="7"/>
  <c r="P42" i="7"/>
  <c r="O42" i="7"/>
  <c r="N42" i="7"/>
  <c r="U36" i="7"/>
  <c r="T36" i="7"/>
  <c r="S36" i="7"/>
  <c r="R36" i="7"/>
  <c r="Q36" i="7"/>
  <c r="P36" i="7"/>
  <c r="O36" i="7"/>
  <c r="N36" i="7"/>
  <c r="U13" i="7"/>
  <c r="T13" i="7"/>
  <c r="S13" i="7"/>
  <c r="R13" i="7"/>
  <c r="Q13" i="7"/>
  <c r="P13" i="7"/>
  <c r="O13" i="7"/>
  <c r="N13" i="7"/>
  <c r="U379" i="7"/>
  <c r="T379" i="7"/>
  <c r="S379" i="7"/>
  <c r="R379" i="7"/>
  <c r="Q379" i="7"/>
  <c r="P379" i="7"/>
  <c r="O379" i="7"/>
  <c r="N379" i="7"/>
  <c r="U356" i="7"/>
  <c r="T356" i="7"/>
  <c r="S356" i="7"/>
  <c r="R356" i="7"/>
  <c r="Q356" i="7"/>
  <c r="P356" i="7"/>
  <c r="O356" i="7"/>
  <c r="N356" i="7"/>
  <c r="U307" i="7"/>
  <c r="T307" i="7"/>
  <c r="S307" i="7"/>
  <c r="R307" i="7"/>
  <c r="Q307" i="7"/>
  <c r="P307" i="7"/>
  <c r="O307" i="7"/>
  <c r="N307" i="7"/>
  <c r="U274" i="7"/>
  <c r="T274" i="7"/>
  <c r="S274" i="7"/>
  <c r="R274" i="7"/>
  <c r="Q274" i="7"/>
  <c r="P274" i="7"/>
  <c r="O274" i="7"/>
  <c r="N274" i="7"/>
  <c r="U250" i="7"/>
  <c r="T250" i="7"/>
  <c r="S250" i="7"/>
  <c r="R250" i="7"/>
  <c r="Q250" i="7"/>
  <c r="P250" i="7"/>
  <c r="O250" i="7"/>
  <c r="N250" i="7"/>
  <c r="U164" i="7"/>
  <c r="T164" i="7"/>
  <c r="S164" i="7"/>
  <c r="R164" i="7"/>
  <c r="Q164" i="7"/>
  <c r="P164" i="7"/>
  <c r="O164" i="7"/>
  <c r="N164" i="7"/>
  <c r="U161" i="7"/>
  <c r="T161" i="7"/>
  <c r="S161" i="7"/>
  <c r="R161" i="7"/>
  <c r="Q161" i="7"/>
  <c r="P161" i="7"/>
  <c r="O161" i="7"/>
  <c r="N161" i="7"/>
  <c r="U148" i="7"/>
  <c r="T148" i="7"/>
  <c r="S148" i="7"/>
  <c r="R148" i="7"/>
  <c r="Q148" i="7"/>
  <c r="P148" i="7"/>
  <c r="O148" i="7"/>
  <c r="N148" i="7"/>
  <c r="U145" i="7"/>
  <c r="T145" i="7"/>
  <c r="S145" i="7"/>
  <c r="R145" i="7"/>
  <c r="Q145" i="7"/>
  <c r="P145" i="7"/>
  <c r="O145" i="7"/>
  <c r="N145" i="7"/>
  <c r="U122" i="7"/>
  <c r="T122" i="7"/>
  <c r="S122" i="7"/>
  <c r="R122" i="7"/>
  <c r="Q122" i="7"/>
  <c r="P122" i="7"/>
  <c r="O122" i="7"/>
  <c r="N122" i="7"/>
  <c r="N91" i="7"/>
  <c r="U91" i="7"/>
  <c r="T91" i="7"/>
  <c r="S91" i="7"/>
  <c r="R91" i="7"/>
  <c r="Q91" i="7"/>
  <c r="P91" i="7"/>
  <c r="O91" i="7"/>
  <c r="U72" i="7"/>
  <c r="T72" i="7"/>
  <c r="S72" i="7"/>
  <c r="R72" i="7"/>
  <c r="Q72" i="7"/>
  <c r="P72" i="7"/>
  <c r="O72" i="7"/>
  <c r="N72" i="7"/>
  <c r="U16" i="7"/>
  <c r="T16" i="7"/>
  <c r="S16" i="7"/>
  <c r="R16" i="7"/>
  <c r="Q16" i="7"/>
  <c r="P16" i="7"/>
  <c r="O16" i="7"/>
  <c r="N16" i="7"/>
  <c r="U423" i="7"/>
  <c r="T423" i="7"/>
  <c r="S423" i="7"/>
  <c r="R423" i="7"/>
  <c r="Q423" i="7"/>
  <c r="P423" i="7"/>
  <c r="O423" i="7"/>
  <c r="N423" i="7"/>
  <c r="U411" i="7"/>
  <c r="T411" i="7"/>
  <c r="S411" i="7"/>
  <c r="R411" i="7"/>
  <c r="Q411" i="7"/>
  <c r="P411" i="7"/>
  <c r="O411" i="7"/>
  <c r="N411" i="7"/>
  <c r="U403" i="7"/>
  <c r="T403" i="7"/>
  <c r="S403" i="7"/>
  <c r="R403" i="7"/>
  <c r="Q403" i="7"/>
  <c r="P403" i="7"/>
  <c r="O403" i="7"/>
  <c r="N403" i="7"/>
  <c r="U399" i="7"/>
  <c r="T399" i="7"/>
  <c r="S399" i="7"/>
  <c r="R399" i="7"/>
  <c r="Q399" i="7"/>
  <c r="P399" i="7"/>
  <c r="O399" i="7"/>
  <c r="N399" i="7"/>
  <c r="U374" i="7"/>
  <c r="T374" i="7"/>
  <c r="S374" i="7"/>
  <c r="R374" i="7"/>
  <c r="Q374" i="7"/>
  <c r="P374" i="7"/>
  <c r="O374" i="7"/>
  <c r="N374" i="7"/>
  <c r="U364" i="7"/>
  <c r="T364" i="7"/>
  <c r="S364" i="7"/>
  <c r="R364" i="7"/>
  <c r="Q364" i="7"/>
  <c r="P364" i="7"/>
  <c r="O364" i="7"/>
  <c r="N364" i="7"/>
  <c r="U282" i="7"/>
  <c r="T282" i="7"/>
  <c r="S282" i="7"/>
  <c r="R282" i="7"/>
  <c r="Q282" i="7"/>
  <c r="P282" i="7"/>
  <c r="O282" i="7"/>
  <c r="N282" i="7"/>
  <c r="U276" i="7"/>
  <c r="T276" i="7"/>
  <c r="S276" i="7"/>
  <c r="R276" i="7"/>
  <c r="Q276" i="7"/>
  <c r="P276" i="7"/>
  <c r="O276" i="7"/>
  <c r="N276" i="7"/>
  <c r="U271" i="7"/>
  <c r="T271" i="7"/>
  <c r="S271" i="7"/>
  <c r="R271" i="7"/>
  <c r="Q271" i="7"/>
  <c r="P271" i="7"/>
  <c r="O271" i="7"/>
  <c r="N271" i="7"/>
  <c r="U138" i="7"/>
  <c r="T138" i="7"/>
  <c r="S138" i="7"/>
  <c r="R138" i="7"/>
  <c r="Q138" i="7"/>
  <c r="P138" i="7"/>
  <c r="O138" i="7"/>
  <c r="N138" i="7"/>
  <c r="U132" i="7"/>
  <c r="T132" i="7"/>
  <c r="S132" i="7"/>
  <c r="R132" i="7"/>
  <c r="Q132" i="7"/>
  <c r="P132" i="7"/>
  <c r="O132" i="7"/>
  <c r="N132" i="7"/>
  <c r="U115" i="7"/>
  <c r="T115" i="7"/>
  <c r="S115" i="7"/>
  <c r="R115" i="7"/>
  <c r="Q115" i="7"/>
  <c r="P115" i="7"/>
  <c r="O115" i="7"/>
  <c r="N115" i="7"/>
  <c r="U107" i="7"/>
  <c r="T107" i="7"/>
  <c r="S107" i="7"/>
  <c r="R107" i="7"/>
  <c r="Q107" i="7"/>
  <c r="P107" i="7"/>
  <c r="O107" i="7"/>
  <c r="N107" i="7"/>
  <c r="U101" i="7"/>
  <c r="T101" i="7"/>
  <c r="S101" i="7"/>
  <c r="R101" i="7"/>
  <c r="Q101" i="7"/>
  <c r="P101" i="7"/>
  <c r="O101" i="7"/>
  <c r="N101" i="7"/>
  <c r="U99" i="7"/>
  <c r="T99" i="7"/>
  <c r="S99" i="7"/>
  <c r="R99" i="7"/>
  <c r="Q99" i="7"/>
  <c r="P99" i="7"/>
  <c r="O99" i="7"/>
  <c r="N99" i="7"/>
  <c r="U74" i="7"/>
  <c r="T74" i="7"/>
  <c r="S74" i="7"/>
  <c r="R74" i="7"/>
  <c r="Q74" i="7"/>
  <c r="P74" i="7"/>
  <c r="O74" i="7"/>
  <c r="N74" i="7"/>
  <c r="U60" i="7"/>
  <c r="T60" i="7"/>
  <c r="S60" i="7"/>
  <c r="R60" i="7"/>
  <c r="Q60" i="7"/>
  <c r="P60" i="7"/>
  <c r="O60" i="7"/>
  <c r="N60" i="7"/>
  <c r="U58" i="7"/>
  <c r="T58" i="7"/>
  <c r="S58" i="7"/>
  <c r="R58" i="7"/>
  <c r="Q58" i="7"/>
  <c r="P58" i="7"/>
  <c r="O58" i="7"/>
  <c r="N58" i="7"/>
  <c r="U52" i="7"/>
  <c r="T52" i="7"/>
  <c r="S52" i="7"/>
  <c r="R52" i="7"/>
  <c r="Q52" i="7"/>
  <c r="P52" i="7"/>
  <c r="O52" i="7"/>
  <c r="N52" i="7"/>
  <c r="U48" i="7"/>
  <c r="T48" i="7"/>
  <c r="S48" i="7"/>
  <c r="R48" i="7"/>
  <c r="Q48" i="7"/>
  <c r="P48" i="7"/>
  <c r="O48" i="7"/>
  <c r="N48" i="7"/>
  <c r="U32" i="7"/>
  <c r="T32" i="7"/>
  <c r="S32" i="7"/>
  <c r="R32" i="7"/>
  <c r="Q32" i="7"/>
  <c r="P32" i="7"/>
  <c r="O32" i="7"/>
  <c r="N32" i="7"/>
  <c r="U30" i="7"/>
  <c r="T30" i="7"/>
  <c r="S30" i="7"/>
  <c r="R30" i="7"/>
  <c r="Q30" i="7"/>
  <c r="P30" i="7"/>
  <c r="O30" i="7"/>
  <c r="N30" i="7"/>
  <c r="U24" i="7"/>
  <c r="T24" i="7"/>
  <c r="S24" i="7"/>
  <c r="R24" i="7"/>
  <c r="Q24" i="7"/>
  <c r="P24" i="7"/>
  <c r="O24" i="7"/>
  <c r="N24" i="7"/>
  <c r="U22" i="7"/>
  <c r="T22" i="7"/>
  <c r="S22" i="7"/>
  <c r="R22" i="7"/>
  <c r="Q22" i="7"/>
  <c r="P22" i="7"/>
  <c r="O22" i="7"/>
  <c r="N22" i="7"/>
  <c r="U18" i="7"/>
  <c r="T18" i="7"/>
  <c r="S18" i="7"/>
  <c r="R18" i="7"/>
  <c r="Q18" i="7"/>
  <c r="P18" i="7"/>
  <c r="O18" i="7"/>
  <c r="N18" i="7"/>
  <c r="U356" i="6"/>
  <c r="T356" i="6"/>
  <c r="S356" i="6"/>
  <c r="R356" i="6"/>
  <c r="Q356" i="6"/>
  <c r="P356" i="6"/>
  <c r="O356" i="6"/>
  <c r="N356" i="6"/>
  <c r="U348" i="6"/>
  <c r="T348" i="6"/>
  <c r="S348" i="6"/>
  <c r="R348" i="6"/>
  <c r="Q348" i="6"/>
  <c r="P348" i="6"/>
  <c r="O348" i="6"/>
  <c r="N348" i="6"/>
  <c r="U346" i="6"/>
  <c r="T346" i="6"/>
  <c r="S346" i="6"/>
  <c r="R346" i="6"/>
  <c r="Q346" i="6"/>
  <c r="P346" i="6"/>
  <c r="O346" i="6"/>
  <c r="N346" i="6"/>
  <c r="U339" i="6"/>
  <c r="T339" i="6"/>
  <c r="S339" i="6"/>
  <c r="R339" i="6"/>
  <c r="Q339" i="6"/>
  <c r="P339" i="6"/>
  <c r="O339" i="6"/>
  <c r="N339" i="6"/>
  <c r="U329" i="6"/>
  <c r="T329" i="6"/>
  <c r="S329" i="6"/>
  <c r="R329" i="6"/>
  <c r="Q329" i="6"/>
  <c r="P329" i="6"/>
  <c r="O329" i="6"/>
  <c r="N329" i="6"/>
  <c r="U323" i="6"/>
  <c r="T323" i="6"/>
  <c r="S323" i="6"/>
  <c r="R323" i="6"/>
  <c r="Q323" i="6"/>
  <c r="P323" i="6"/>
  <c r="O323" i="6"/>
  <c r="N323" i="6"/>
  <c r="U306" i="6"/>
  <c r="T306" i="6"/>
  <c r="S306" i="6"/>
  <c r="R306" i="6"/>
  <c r="Q306" i="6"/>
  <c r="P306" i="6"/>
  <c r="O306" i="6"/>
  <c r="N306" i="6"/>
  <c r="U302" i="6"/>
  <c r="T302" i="6"/>
  <c r="S302" i="6"/>
  <c r="R302" i="6"/>
  <c r="Q302" i="6"/>
  <c r="P302" i="6"/>
  <c r="O302" i="6"/>
  <c r="N302" i="6"/>
  <c r="U290" i="6"/>
  <c r="T290" i="6"/>
  <c r="S290" i="6"/>
  <c r="R290" i="6"/>
  <c r="Q290" i="6"/>
  <c r="P290" i="6"/>
  <c r="O290" i="6"/>
  <c r="N290" i="6"/>
  <c r="N295" i="6"/>
  <c r="U295" i="6"/>
  <c r="T295" i="6"/>
  <c r="S295" i="6"/>
  <c r="R295" i="6"/>
  <c r="Q295" i="6"/>
  <c r="P295" i="6"/>
  <c r="O295" i="6"/>
  <c r="U268" i="6"/>
  <c r="T268" i="6"/>
  <c r="S268" i="6"/>
  <c r="R268" i="6"/>
  <c r="Q268" i="6"/>
  <c r="P268" i="6"/>
  <c r="O268" i="6"/>
  <c r="N268" i="6"/>
  <c r="U264" i="6"/>
  <c r="T264" i="6"/>
  <c r="S264" i="6"/>
  <c r="R264" i="6"/>
  <c r="Q264" i="6"/>
  <c r="P264" i="6"/>
  <c r="O264" i="6"/>
  <c r="N264" i="6"/>
  <c r="U259" i="6"/>
  <c r="T259" i="6"/>
  <c r="S259" i="6"/>
  <c r="R259" i="6"/>
  <c r="Q259" i="6"/>
  <c r="P259" i="6"/>
  <c r="O259" i="6"/>
  <c r="N259" i="6"/>
  <c r="U257" i="6"/>
  <c r="T257" i="6"/>
  <c r="S257" i="6"/>
  <c r="R257" i="6"/>
  <c r="Q257" i="6"/>
  <c r="P257" i="6"/>
  <c r="O257" i="6"/>
  <c r="N257" i="6"/>
  <c r="O254" i="6"/>
  <c r="N254" i="6"/>
  <c r="U254" i="6"/>
  <c r="T254" i="6"/>
  <c r="S254" i="6"/>
  <c r="R254" i="6"/>
  <c r="Q254" i="6"/>
  <c r="P254" i="6"/>
  <c r="U249" i="6"/>
  <c r="T249" i="6"/>
  <c r="S249" i="6"/>
  <c r="R249" i="6"/>
  <c r="Q249" i="6"/>
  <c r="P249" i="6"/>
  <c r="O249" i="6"/>
  <c r="N249" i="6"/>
  <c r="U246" i="6"/>
  <c r="T246" i="6"/>
  <c r="S246" i="6"/>
  <c r="R246" i="6"/>
  <c r="Q246" i="6"/>
  <c r="P246" i="6"/>
  <c r="O246" i="6"/>
  <c r="N246" i="6"/>
  <c r="U244" i="6"/>
  <c r="T244" i="6"/>
  <c r="S244" i="6"/>
  <c r="R244" i="6"/>
  <c r="Q244" i="6"/>
  <c r="P244" i="6"/>
  <c r="O244" i="6"/>
  <c r="N244" i="6"/>
  <c r="U231" i="6"/>
  <c r="T231" i="6"/>
  <c r="S231" i="6"/>
  <c r="R231" i="6"/>
  <c r="Q231" i="6"/>
  <c r="P231" i="6"/>
  <c r="O231" i="6"/>
  <c r="N231" i="6"/>
  <c r="U220" i="6"/>
  <c r="T220" i="6"/>
  <c r="S220" i="6"/>
  <c r="R220" i="6"/>
  <c r="Q220" i="6"/>
  <c r="P220" i="6"/>
  <c r="O220" i="6"/>
  <c r="N220" i="6"/>
  <c r="U185" i="6"/>
  <c r="T185" i="6"/>
  <c r="S185" i="6"/>
  <c r="R185" i="6"/>
  <c r="Q185" i="6"/>
  <c r="P185" i="6"/>
  <c r="O185" i="6"/>
  <c r="N185" i="6"/>
  <c r="U191" i="6"/>
  <c r="T191" i="6"/>
  <c r="S191" i="6"/>
  <c r="R191" i="6"/>
  <c r="Q191" i="6"/>
  <c r="P191" i="6"/>
  <c r="O191" i="6"/>
  <c r="N191" i="6"/>
  <c r="U189" i="6"/>
  <c r="T189" i="6"/>
  <c r="S189" i="6"/>
  <c r="R189" i="6"/>
  <c r="Q189" i="6"/>
  <c r="P189" i="6"/>
  <c r="O189" i="6"/>
  <c r="N189" i="6"/>
  <c r="U187" i="6"/>
  <c r="T187" i="6"/>
  <c r="S187" i="6"/>
  <c r="R187" i="6"/>
  <c r="Q187" i="6"/>
  <c r="P187" i="6"/>
  <c r="O187" i="6"/>
  <c r="N187" i="6"/>
  <c r="U177" i="6"/>
  <c r="T177" i="6"/>
  <c r="S177" i="6"/>
  <c r="R177" i="6"/>
  <c r="Q177" i="6"/>
  <c r="P177" i="6"/>
  <c r="O177" i="6"/>
  <c r="N177" i="6"/>
  <c r="U171" i="6"/>
  <c r="T171" i="6"/>
  <c r="S171" i="6"/>
  <c r="R171" i="6"/>
  <c r="Q171" i="6"/>
  <c r="P171" i="6"/>
  <c r="O171" i="6"/>
  <c r="N171" i="6"/>
  <c r="U169" i="6"/>
  <c r="T169" i="6"/>
  <c r="S169" i="6"/>
  <c r="R169" i="6"/>
  <c r="Q169" i="6"/>
  <c r="P169" i="6"/>
  <c r="O169" i="6"/>
  <c r="N169" i="6"/>
  <c r="U167" i="6"/>
  <c r="T167" i="6"/>
  <c r="S167" i="6"/>
  <c r="R167" i="6"/>
  <c r="Q167" i="6"/>
  <c r="P167" i="6"/>
  <c r="O167" i="6"/>
  <c r="N167" i="6"/>
  <c r="U155" i="6"/>
  <c r="T155" i="6"/>
  <c r="S155" i="6"/>
  <c r="R155" i="6"/>
  <c r="Q155" i="6"/>
  <c r="P155" i="6"/>
  <c r="O155" i="6"/>
  <c r="N155" i="6"/>
  <c r="U161" i="6"/>
  <c r="T161" i="6"/>
  <c r="S161" i="6"/>
  <c r="R161" i="6"/>
  <c r="Q161" i="6"/>
  <c r="P161" i="6"/>
  <c r="O161" i="6"/>
  <c r="N161" i="6"/>
  <c r="U152" i="6"/>
  <c r="T152" i="6"/>
  <c r="S152" i="6"/>
  <c r="R152" i="6"/>
  <c r="Q152" i="6"/>
  <c r="P152" i="6"/>
  <c r="O152" i="6"/>
  <c r="N152" i="6"/>
  <c r="U150" i="6"/>
  <c r="T150" i="6"/>
  <c r="S150" i="6"/>
  <c r="R150" i="6"/>
  <c r="Q150" i="6"/>
  <c r="P150" i="6"/>
  <c r="O150" i="6"/>
  <c r="N150" i="6"/>
  <c r="Q148" i="6"/>
  <c r="P148" i="6"/>
  <c r="N148" i="6"/>
  <c r="U148" i="6"/>
  <c r="T148" i="6"/>
  <c r="S148" i="6"/>
  <c r="R148" i="6"/>
  <c r="O148" i="6"/>
  <c r="U141" i="6"/>
  <c r="T141" i="6"/>
  <c r="S141" i="6"/>
  <c r="R141" i="6"/>
  <c r="Q141" i="6"/>
  <c r="P141" i="6"/>
  <c r="O141" i="6"/>
  <c r="N141" i="6"/>
  <c r="U138" i="6"/>
  <c r="T138" i="6"/>
  <c r="S138" i="6"/>
  <c r="R138" i="6"/>
  <c r="Q138" i="6"/>
  <c r="P138" i="6"/>
  <c r="O138" i="6"/>
  <c r="N138" i="6"/>
  <c r="U143" i="6"/>
  <c r="T143" i="6"/>
  <c r="S143" i="6"/>
  <c r="R143" i="6"/>
  <c r="Q143" i="6"/>
  <c r="P143" i="6"/>
  <c r="O143" i="6"/>
  <c r="N143" i="6"/>
  <c r="U136" i="6"/>
  <c r="T136" i="6"/>
  <c r="S136" i="6"/>
  <c r="R136" i="6"/>
  <c r="Q136" i="6"/>
  <c r="P136" i="6"/>
  <c r="O136" i="6"/>
  <c r="N136" i="6"/>
  <c r="U98" i="6" l="1"/>
  <c r="T98" i="6"/>
  <c r="S98" i="6"/>
  <c r="R98" i="6"/>
  <c r="Q98" i="6"/>
  <c r="P98" i="6"/>
  <c r="O98" i="6"/>
  <c r="N98" i="6"/>
  <c r="U91" i="6"/>
  <c r="T91" i="6"/>
  <c r="S91" i="6"/>
  <c r="R91" i="6"/>
  <c r="Q91" i="6"/>
  <c r="P91" i="6"/>
  <c r="O91" i="6"/>
  <c r="N91" i="6"/>
  <c r="U84" i="6"/>
  <c r="T84" i="6"/>
  <c r="S84" i="6"/>
  <c r="R84" i="6"/>
  <c r="Q84" i="6"/>
  <c r="P84" i="6"/>
  <c r="U73" i="6"/>
  <c r="T73" i="6"/>
  <c r="S73" i="6"/>
  <c r="R73" i="6"/>
  <c r="Q73" i="6"/>
  <c r="P73" i="6"/>
  <c r="O73" i="6"/>
  <c r="N73" i="6"/>
  <c r="U67" i="6"/>
  <c r="T67" i="6"/>
  <c r="S67" i="6"/>
  <c r="R67" i="6"/>
  <c r="Q67" i="6"/>
  <c r="P67" i="6"/>
  <c r="O67" i="6"/>
  <c r="N67" i="6"/>
  <c r="U65" i="6"/>
  <c r="T65" i="6"/>
  <c r="S65" i="6"/>
  <c r="R65" i="6"/>
  <c r="Q65" i="6"/>
  <c r="P65" i="6"/>
  <c r="O65" i="6"/>
  <c r="N65" i="6"/>
  <c r="U61" i="6"/>
  <c r="T61" i="6"/>
  <c r="S61" i="6"/>
  <c r="R61" i="6"/>
  <c r="Q61" i="6"/>
  <c r="P61" i="6"/>
  <c r="O61" i="6"/>
  <c r="N61" i="6"/>
  <c r="U58" i="6"/>
  <c r="T58" i="6"/>
  <c r="S58" i="6"/>
  <c r="R58" i="6"/>
  <c r="Q58" i="6"/>
  <c r="P58" i="6"/>
  <c r="O58" i="6"/>
  <c r="N58" i="6"/>
  <c r="U54" i="6"/>
  <c r="T54" i="6"/>
  <c r="S54" i="6"/>
  <c r="R54" i="6"/>
  <c r="Q54" i="6"/>
  <c r="P54" i="6"/>
  <c r="O54" i="6"/>
  <c r="N54" i="6"/>
  <c r="U51" i="6"/>
  <c r="T51" i="6"/>
  <c r="S51" i="6"/>
  <c r="R51" i="6"/>
  <c r="Q51" i="6"/>
  <c r="P51" i="6"/>
  <c r="O51" i="6"/>
  <c r="N51" i="6"/>
  <c r="U49" i="6"/>
  <c r="T49" i="6"/>
  <c r="S49" i="6"/>
  <c r="R49" i="6"/>
  <c r="Q49" i="6"/>
  <c r="P49" i="6"/>
  <c r="O49" i="6"/>
  <c r="N49" i="6"/>
  <c r="U43" i="6"/>
  <c r="T43" i="6"/>
  <c r="S43" i="6"/>
  <c r="R43" i="6"/>
  <c r="Q43" i="6"/>
  <c r="P43" i="6"/>
  <c r="N43" i="6"/>
  <c r="O43" i="6"/>
  <c r="U38" i="6"/>
  <c r="T38" i="6"/>
  <c r="S38" i="6"/>
  <c r="R38" i="6"/>
  <c r="Q38" i="6"/>
  <c r="P38" i="6"/>
  <c r="O38" i="6"/>
  <c r="N38" i="6"/>
  <c r="U36" i="6"/>
  <c r="T36" i="6"/>
  <c r="S36" i="6"/>
  <c r="R36" i="6"/>
  <c r="Q36" i="6"/>
  <c r="P36" i="6"/>
  <c r="O36" i="6"/>
  <c r="N36" i="6"/>
  <c r="U33" i="6"/>
  <c r="T33" i="6"/>
  <c r="S33" i="6"/>
  <c r="R33" i="6"/>
  <c r="Q33" i="6"/>
  <c r="P33" i="6"/>
  <c r="O33" i="6"/>
  <c r="N33" i="6"/>
  <c r="U27" i="6"/>
  <c r="T27" i="6"/>
  <c r="S27" i="6"/>
  <c r="R27" i="6"/>
  <c r="Q27" i="6"/>
  <c r="P27" i="6"/>
  <c r="O27" i="6"/>
  <c r="N27" i="6"/>
  <c r="U23" i="6"/>
  <c r="T23" i="6"/>
  <c r="S23" i="6"/>
  <c r="R23" i="6"/>
  <c r="Q23" i="6"/>
  <c r="P23" i="6"/>
  <c r="O23" i="6"/>
  <c r="N23" i="6"/>
  <c r="U14" i="6"/>
  <c r="T14" i="6"/>
  <c r="S14" i="6"/>
  <c r="R14" i="6"/>
  <c r="Q14" i="6"/>
  <c r="P14" i="6"/>
  <c r="O14" i="6"/>
  <c r="N14" i="6"/>
  <c r="U8" i="6"/>
  <c r="T8" i="6"/>
  <c r="S8" i="6"/>
  <c r="R8" i="6"/>
  <c r="Q8" i="6"/>
  <c r="P8" i="6"/>
  <c r="O8" i="6"/>
  <c r="N8" i="6"/>
  <c r="U6" i="6"/>
  <c r="T6" i="6"/>
  <c r="S6" i="6"/>
  <c r="R6" i="6"/>
  <c r="Q6" i="6"/>
  <c r="P6" i="6"/>
  <c r="O6" i="6"/>
  <c r="N6" i="6"/>
  <c r="N7" i="5" l="1"/>
  <c r="O102" i="6"/>
  <c r="P102" i="6"/>
  <c r="Q102" i="6"/>
  <c r="R102" i="6"/>
  <c r="S102" i="6"/>
  <c r="T102" i="6"/>
  <c r="U102" i="6"/>
  <c r="N102" i="6"/>
  <c r="U294" i="5"/>
  <c r="T294" i="5"/>
  <c r="U324" i="5"/>
  <c r="T324" i="5"/>
  <c r="S324" i="5"/>
  <c r="R324" i="5"/>
  <c r="Q324" i="5"/>
  <c r="P324" i="5"/>
  <c r="O324" i="5"/>
  <c r="N324" i="5"/>
  <c r="U320" i="5"/>
  <c r="T320" i="5"/>
  <c r="S320" i="5"/>
  <c r="R320" i="5"/>
  <c r="Q320" i="5"/>
  <c r="P320" i="5"/>
  <c r="O320" i="5"/>
  <c r="N320" i="5"/>
  <c r="O318" i="5"/>
  <c r="P318" i="5"/>
  <c r="Q318" i="5"/>
  <c r="R318" i="5"/>
  <c r="S318" i="5"/>
  <c r="T318" i="5"/>
  <c r="U318" i="5"/>
  <c r="N318" i="5"/>
  <c r="O294" i="5"/>
  <c r="P294" i="5"/>
  <c r="Q294" i="5"/>
  <c r="R294" i="5"/>
  <c r="S294" i="5"/>
  <c r="N294" i="5"/>
  <c r="U287" i="5"/>
  <c r="T287" i="5"/>
  <c r="S287" i="5"/>
  <c r="R287" i="5"/>
  <c r="Q287" i="5"/>
  <c r="P287" i="5"/>
  <c r="O287" i="5"/>
  <c r="N287" i="5"/>
  <c r="U291" i="5"/>
  <c r="T291" i="5"/>
  <c r="S291" i="5"/>
  <c r="R291" i="5"/>
  <c r="Q291" i="5"/>
  <c r="P291" i="5"/>
  <c r="O291" i="5"/>
  <c r="N291" i="5"/>
  <c r="U289" i="5"/>
  <c r="T289" i="5"/>
  <c r="S289" i="5"/>
  <c r="R289" i="5"/>
  <c r="Q289" i="5"/>
  <c r="P289" i="5"/>
  <c r="O289" i="5"/>
  <c r="N289" i="5"/>
  <c r="U300" i="5"/>
  <c r="T300" i="5"/>
  <c r="S275" i="5" l="1"/>
  <c r="R275" i="5"/>
  <c r="Q275" i="5"/>
  <c r="P275" i="5"/>
  <c r="O275" i="5"/>
  <c r="N275" i="5"/>
  <c r="U271" i="5"/>
  <c r="T271" i="5"/>
  <c r="S271" i="5"/>
  <c r="R271" i="5"/>
  <c r="Q271" i="5"/>
  <c r="P271" i="5"/>
  <c r="O271" i="5"/>
  <c r="N271" i="5"/>
  <c r="U266" i="5"/>
  <c r="T266" i="5"/>
  <c r="Q137" i="5"/>
  <c r="Q140" i="5"/>
  <c r="Q133" i="5"/>
  <c r="O150" i="5"/>
  <c r="P150" i="5"/>
  <c r="Q150" i="5"/>
  <c r="R150" i="5"/>
  <c r="S150" i="5"/>
  <c r="T150" i="5"/>
  <c r="U150" i="5"/>
  <c r="N150" i="5"/>
  <c r="O153" i="5"/>
  <c r="P153" i="5"/>
  <c r="Q153" i="5"/>
  <c r="R153" i="5"/>
  <c r="S153" i="5"/>
  <c r="T153" i="5"/>
  <c r="N153" i="5"/>
  <c r="P66" i="5"/>
  <c r="Q66" i="5"/>
  <c r="R66" i="5"/>
  <c r="S66" i="5"/>
  <c r="T66" i="5"/>
  <c r="U66" i="5"/>
  <c r="O66" i="5"/>
  <c r="N66" i="5"/>
  <c r="O77" i="5"/>
  <c r="P77" i="5"/>
  <c r="Q77" i="5"/>
  <c r="R77" i="5"/>
  <c r="S77" i="5"/>
  <c r="T77" i="5"/>
  <c r="U77" i="5"/>
  <c r="N77" i="5"/>
  <c r="O64" i="5"/>
  <c r="P64" i="5"/>
  <c r="Q64" i="5"/>
  <c r="R64" i="5"/>
  <c r="S64" i="5"/>
  <c r="T64" i="5"/>
  <c r="U64" i="5"/>
  <c r="N64" i="5"/>
  <c r="O53" i="5"/>
  <c r="P53" i="5"/>
  <c r="Q53" i="5"/>
  <c r="R53" i="5"/>
  <c r="S53" i="5"/>
  <c r="T53" i="5"/>
  <c r="U53" i="5"/>
  <c r="N53" i="5"/>
  <c r="O60" i="5"/>
  <c r="P60" i="5"/>
  <c r="Q60" i="5"/>
  <c r="R60" i="5"/>
  <c r="S60" i="5"/>
  <c r="N60" i="5"/>
  <c r="N62" i="5" s="1"/>
  <c r="Q49" i="5"/>
  <c r="O37" i="5"/>
  <c r="P37" i="5"/>
  <c r="Q37" i="5"/>
  <c r="R37" i="5"/>
  <c r="S37" i="5"/>
  <c r="T37" i="5"/>
  <c r="U37" i="5"/>
  <c r="N37" i="5"/>
  <c r="T35" i="5"/>
  <c r="Q35" i="5"/>
  <c r="P35" i="5"/>
  <c r="O35" i="5"/>
  <c r="N35" i="5"/>
  <c r="U35" i="5"/>
  <c r="S210" i="5"/>
  <c r="R210" i="5"/>
  <c r="Q210" i="5"/>
  <c r="P210" i="5"/>
  <c r="O210" i="5"/>
  <c r="N210" i="5"/>
  <c r="S197" i="5"/>
  <c r="R197" i="5"/>
  <c r="Q197" i="5"/>
  <c r="P197" i="5"/>
  <c r="Q119" i="5"/>
  <c r="S221" i="5"/>
  <c r="R221" i="5"/>
  <c r="Q221" i="5"/>
  <c r="P221" i="5"/>
  <c r="O221" i="5"/>
  <c r="N221" i="5"/>
  <c r="O229" i="5"/>
  <c r="P229" i="5"/>
  <c r="Q229" i="5"/>
  <c r="R229" i="5"/>
  <c r="S229" i="5"/>
  <c r="N229" i="5"/>
  <c r="U26" i="5"/>
  <c r="T26" i="5"/>
  <c r="S26" i="5"/>
  <c r="R26" i="5"/>
  <c r="Q26" i="5"/>
  <c r="P26" i="5"/>
  <c r="O26" i="5"/>
  <c r="N26" i="5"/>
  <c r="U12" i="5"/>
  <c r="T12" i="5"/>
  <c r="S12" i="5"/>
  <c r="R12" i="5"/>
  <c r="O12" i="5"/>
  <c r="N12" i="5"/>
  <c r="S237" i="5"/>
  <c r="R237" i="5"/>
  <c r="Q237" i="5"/>
  <c r="P237" i="5"/>
  <c r="N237" i="5"/>
  <c r="N239" i="5" s="1"/>
  <c r="O237" i="5"/>
  <c r="N20" i="5"/>
  <c r="N22" i="5" s="1"/>
  <c r="U20" i="5"/>
  <c r="T20" i="5"/>
  <c r="Q20" i="5"/>
  <c r="P20" i="5"/>
  <c r="O20" i="5"/>
  <c r="S113" i="5"/>
  <c r="N39" i="5" l="1"/>
  <c r="N41" i="5" s="1"/>
  <c r="N241" i="5"/>
  <c r="N79" i="5"/>
  <c r="N68" i="5"/>
  <c r="N43" i="5" l="1"/>
  <c r="N45" i="5" s="1"/>
  <c r="N243" i="5"/>
  <c r="N245" i="5" s="1"/>
  <c r="N249" i="5" s="1"/>
  <c r="N70" i="5"/>
  <c r="N72" i="5" s="1"/>
  <c r="N81" i="5"/>
  <c r="N47" i="5" l="1"/>
  <c r="N51" i="5" s="1"/>
  <c r="N251" i="5"/>
  <c r="N83" i="5"/>
  <c r="N85" i="5" s="1"/>
  <c r="N253" i="5" l="1"/>
  <c r="N255" i="5" s="1"/>
  <c r="N87" i="5"/>
  <c r="N257" i="5" l="1"/>
  <c r="N259" i="5" s="1"/>
  <c r="N261" i="5" s="1"/>
  <c r="N89" i="5"/>
  <c r="N91" i="5" s="1"/>
  <c r="N263" i="5" l="1"/>
  <c r="N93" i="5"/>
</calcChain>
</file>

<file path=xl/sharedStrings.xml><?xml version="1.0" encoding="utf-8"?>
<sst xmlns="http://schemas.openxmlformats.org/spreadsheetml/2006/main" count="13904" uniqueCount="1204">
  <si>
    <t>Date</t>
  </si>
  <si>
    <t>Time</t>
  </si>
  <si>
    <t>OUTAGE</t>
  </si>
  <si>
    <t>RESTORATION</t>
  </si>
  <si>
    <t xml:space="preserve">Date </t>
  </si>
  <si>
    <t>DURATION OF OUTAGE ATTRIBUTABLE TO (in Hrs)</t>
  </si>
  <si>
    <t>Sub Total --&gt;</t>
  </si>
  <si>
    <t>Unique ID of transmission Element</t>
  </si>
  <si>
    <t>Type of failure</t>
  </si>
  <si>
    <t>Details of Outage</t>
  </si>
  <si>
    <t>No. of towers damaged</t>
  </si>
  <si>
    <t xml:space="preserve">no. of insulator failed </t>
  </si>
  <si>
    <t>Whether Restoration Time more than normative (Y/N)</t>
  </si>
  <si>
    <t>Element Name</t>
  </si>
  <si>
    <t>Description (Length/Nos./MVA/MVAr/MW/etc.)</t>
  </si>
  <si>
    <t>Region</t>
  </si>
  <si>
    <t>Detailed Reason(s) for Outage</t>
  </si>
  <si>
    <t>Outage Certifying Agency and Reference Document</t>
  </si>
  <si>
    <t>Total outage in days (1)</t>
  </si>
  <si>
    <t>% Availability as certified by certifying agency</t>
  </si>
  <si>
    <t>--</t>
  </si>
  <si>
    <t>N/A</t>
  </si>
  <si>
    <t>Restoration Time as per Regulation 5(b)                                                (2)</t>
  </si>
  <si>
    <t>Difference between Actual and Norm                                            1-2</t>
  </si>
  <si>
    <t>II. Elements where restoration time has exceeded the standards specified in Regulation 5 (b).</t>
  </si>
  <si>
    <t>Restoration time as specified in
Regulation 5 (b)
(in days)</t>
  </si>
  <si>
    <t>Actual restoration time
(in days)</t>
  </si>
  <si>
    <t>S.No</t>
  </si>
  <si>
    <t>III. Details of compensation paid by the inter-State transmission licensee</t>
  </si>
  <si>
    <t>Element
Name</t>
  </si>
  <si>
    <t>Violation of Regulation
5 (a)</t>
  </si>
  <si>
    <t>%
Availability
prescribed</t>
  </si>
  <si>
    <t>Actual %
Availability</t>
  </si>
  <si>
    <t>Violation of Regulation 5
(b)</t>
  </si>
  <si>
    <t>Restoration
time
prescribed
(in days)</t>
  </si>
  <si>
    <t>Actual
restoration
time
(in days)</t>
  </si>
  <si>
    <t>Compensation
paid (in `)</t>
  </si>
  <si>
    <t>NER L101</t>
  </si>
  <si>
    <t>RCN_AGARTALA</t>
  </si>
  <si>
    <t># 1</t>
  </si>
  <si>
    <t>North Eastern Region</t>
  </si>
  <si>
    <t>Awaited</t>
  </si>
  <si>
    <t>NER L102</t>
  </si>
  <si>
    <t># 2</t>
  </si>
  <si>
    <t>NER L103</t>
  </si>
  <si>
    <t>BADARPUR_KOLASIB</t>
  </si>
  <si>
    <t/>
  </si>
  <si>
    <t>NER L104</t>
  </si>
  <si>
    <t>AIZWAL_KUMARGHAT</t>
  </si>
  <si>
    <t>TRIPPED DUE TO TRANSIENT FAULT.</t>
  </si>
  <si>
    <t>NER L105</t>
  </si>
  <si>
    <t>AIZWAL_ZEMEBAK</t>
  </si>
  <si>
    <t>X</t>
  </si>
  <si>
    <t>NER L106</t>
  </si>
  <si>
    <t>BADARPUR-BADARPUR</t>
  </si>
  <si>
    <t>NER L107</t>
  </si>
  <si>
    <t>BADARPUR_JIRIBAM</t>
  </si>
  <si>
    <t>NER L108</t>
  </si>
  <si>
    <t>BADARPUR_KHLIERIAT</t>
  </si>
  <si>
    <t>NER L109</t>
  </si>
  <si>
    <t>BADARPUR_KUMARGHAT</t>
  </si>
  <si>
    <t>NER L110</t>
  </si>
  <si>
    <t>DIMAPUR_IMPHAL</t>
  </si>
  <si>
    <t>NER L111</t>
  </si>
  <si>
    <t>DOYANG_DIMAPUR</t>
  </si>
  <si>
    <t>NER L112</t>
  </si>
  <si>
    <t>NER L113</t>
  </si>
  <si>
    <t>GOHPUR_NIRJULI</t>
  </si>
  <si>
    <t>NER L114</t>
  </si>
  <si>
    <t>IMPHAL_IMPHAL</t>
  </si>
  <si>
    <t>#1</t>
  </si>
  <si>
    <t>NER L115</t>
  </si>
  <si>
    <t>JIRIBAM_AIZWAL</t>
  </si>
  <si>
    <t>NER L116</t>
  </si>
  <si>
    <t>JIRIBAM_HAFLONG</t>
  </si>
  <si>
    <t>NER L117</t>
  </si>
  <si>
    <t>JIRIBAM_LOKTAK</t>
  </si>
  <si>
    <t>NER L118</t>
  </si>
  <si>
    <t>KHANDONG-HAFLONG</t>
  </si>
  <si>
    <t>NER L119</t>
  </si>
  <si>
    <t>KHANDONG_KHLIERIAT</t>
  </si>
  <si>
    <t>NER L120</t>
  </si>
  <si>
    <t>NER L121</t>
  </si>
  <si>
    <t>KHANDONG_KOPILI</t>
  </si>
  <si>
    <t>NER L122</t>
  </si>
  <si>
    <t>KHLIERIAT_KHLIERIAT</t>
  </si>
  <si>
    <t>NER L123</t>
  </si>
  <si>
    <t>KUMARGHAT_R C NAGAR</t>
  </si>
  <si>
    <t>NER L124</t>
  </si>
  <si>
    <t>LOKTAK_IMPHAL</t>
  </si>
  <si>
    <t>NER L125</t>
  </si>
  <si>
    <t>SALAKATI-GELEPHUG</t>
  </si>
  <si>
    <t>NER L126</t>
  </si>
  <si>
    <t>LEKHI - RANGANADI</t>
  </si>
  <si>
    <t>NER L127</t>
  </si>
  <si>
    <t>NIRJULI-LEKHI</t>
  </si>
  <si>
    <t>NER L128</t>
  </si>
  <si>
    <t>KOLASIB-AIZAWL</t>
  </si>
  <si>
    <t>NER L129</t>
  </si>
  <si>
    <t>RANGANADI-ZIRO</t>
  </si>
  <si>
    <t>NER L130</t>
  </si>
  <si>
    <t>NER L131</t>
  </si>
  <si>
    <t>DIMAPUR(PG)-KOHIMA(LILO PORTION)</t>
  </si>
  <si>
    <t>NER L133</t>
  </si>
  <si>
    <t>SILCHAR-BADARPUR-I</t>
  </si>
  <si>
    <t>NER L134</t>
  </si>
  <si>
    <t>SILCHAR-BADARPUR-II</t>
  </si>
  <si>
    <t>#2</t>
  </si>
  <si>
    <t>NER L135</t>
  </si>
  <si>
    <t>SILCHAR-SRIKONA-I</t>
  </si>
  <si>
    <t>NER L136</t>
  </si>
  <si>
    <t>SILCHAR-SRIKONA-II</t>
  </si>
  <si>
    <t>NER L137</t>
  </si>
  <si>
    <t>IMPHAL-IMPHAL</t>
  </si>
  <si>
    <t>NER L138</t>
  </si>
  <si>
    <t>SILCHAR-HAILAKANDI</t>
  </si>
  <si>
    <t>NER L139</t>
  </si>
  <si>
    <t>NER L140</t>
  </si>
  <si>
    <t>MOKUKCHUNG_MOKUKCHUNG</t>
  </si>
  <si>
    <t>NER L141</t>
  </si>
  <si>
    <t>MOKOCHUNG-MOKOKCHUNG</t>
  </si>
  <si>
    <t>NER L142</t>
  </si>
  <si>
    <t>B.CHARAILI_PAVOI</t>
  </si>
  <si>
    <t>NER L143</t>
  </si>
  <si>
    <t>NER L144</t>
  </si>
  <si>
    <t>ROING_PASIGHAT</t>
  </si>
  <si>
    <t>NER L201</t>
  </si>
  <si>
    <t>BALIPARA_TEZPUR</t>
  </si>
  <si>
    <t>NER L202</t>
  </si>
  <si>
    <t>KATHALGURI_MARIANI(OLD)</t>
  </si>
  <si>
    <t>NER L203</t>
  </si>
  <si>
    <t>MISA_DIMAPUR</t>
  </si>
  <si>
    <t>NER L204</t>
  </si>
  <si>
    <t>NER L205</t>
  </si>
  <si>
    <t>MISA_KATHALGURI</t>
  </si>
  <si>
    <t>NER L206</t>
  </si>
  <si>
    <t>MISA-KOPILI</t>
  </si>
  <si>
    <t>NER L207</t>
  </si>
  <si>
    <t>MISA_KOPILI</t>
  </si>
  <si>
    <t>NER L208</t>
  </si>
  <si>
    <t># 3</t>
  </si>
  <si>
    <t>NER L209</t>
  </si>
  <si>
    <t>MISA_MARIANI(OLD)</t>
  </si>
  <si>
    <t>NER L210</t>
  </si>
  <si>
    <t>MISA_SAMAGURI</t>
  </si>
  <si>
    <t>NER L211</t>
  </si>
  <si>
    <t>NER L212</t>
  </si>
  <si>
    <t>SALAKATI_BTPS</t>
  </si>
  <si>
    <t>NER L213</t>
  </si>
  <si>
    <t>SALAKATI-BTPS</t>
  </si>
  <si>
    <t>NER L214</t>
  </si>
  <si>
    <t>MISA-MARIANI(NEW)</t>
  </si>
  <si>
    <t>NER L215</t>
  </si>
  <si>
    <t>KATHALGURI-MARIANI(NEW)</t>
  </si>
  <si>
    <t>NER L216</t>
  </si>
  <si>
    <t>MARIANI_MOKUKCHUNG</t>
  </si>
  <si>
    <t>NER L217</t>
  </si>
  <si>
    <t>NER L401</t>
  </si>
  <si>
    <t>BALIPARA_BONGAIGAON</t>
  </si>
  <si>
    <t>NER L402</t>
  </si>
  <si>
    <t>TRANSIENT EARTH FAULT</t>
  </si>
  <si>
    <t>NER L403</t>
  </si>
  <si>
    <t>MISA_BALIPARA</t>
  </si>
  <si>
    <t>NER L404</t>
  </si>
  <si>
    <t>MISA-BALIPARA</t>
  </si>
  <si>
    <t>NER L405</t>
  </si>
  <si>
    <t>BONGAIGAON-MALDA</t>
  </si>
  <si>
    <t>NER L406</t>
  </si>
  <si>
    <t>NER L407</t>
  </si>
  <si>
    <t>BALIPARA-RANGANADI</t>
  </si>
  <si>
    <t>NER L408</t>
  </si>
  <si>
    <t>NER L409</t>
  </si>
  <si>
    <t>PALLATANA-SURAJMANINAGAR</t>
  </si>
  <si>
    <t>NER L410</t>
  </si>
  <si>
    <t>NER L411</t>
  </si>
  <si>
    <t>BTPS-BONGAIGAON</t>
  </si>
  <si>
    <t>NER L412</t>
  </si>
  <si>
    <t>NER L413</t>
  </si>
  <si>
    <t>BALIPARA-BONGAIGAON</t>
  </si>
  <si>
    <t>#3</t>
  </si>
  <si>
    <t>NER L414</t>
  </si>
  <si>
    <t>#4</t>
  </si>
  <si>
    <t>NER L415</t>
  </si>
  <si>
    <t>SILCHAR-IMPHAL</t>
  </si>
  <si>
    <t>NER L416</t>
  </si>
  <si>
    <t>NER L417</t>
  </si>
  <si>
    <t>BALIPARA_B.CHAIRALI</t>
  </si>
  <si>
    <t>NER L418</t>
  </si>
  <si>
    <t>NER L419</t>
  </si>
  <si>
    <t>B.CHAIRALI_RANGANADI</t>
  </si>
  <si>
    <t>NER L420</t>
  </si>
  <si>
    <t>NER L421</t>
  </si>
  <si>
    <t>NER L422</t>
  </si>
  <si>
    <t>NER L423</t>
  </si>
  <si>
    <t>SILCHAR-PURBAKANCHANBARI</t>
  </si>
  <si>
    <t>NER L424</t>
  </si>
  <si>
    <t>NER RBR1</t>
  </si>
  <si>
    <t>BR_BONGAIGAON (50MVAR)</t>
  </si>
  <si>
    <t>NER RBR2</t>
  </si>
  <si>
    <t>NER RBR3</t>
  </si>
  <si>
    <t>BR_BALIPARA (50MVAR)</t>
  </si>
  <si>
    <t>NER RBR4</t>
  </si>
  <si>
    <t>BR_MISA (50MVAR)</t>
  </si>
  <si>
    <t>NER RBR5</t>
  </si>
  <si>
    <t>BR_KUMARGHAT (20MVAR)</t>
  </si>
  <si>
    <t>NER RBR6</t>
  </si>
  <si>
    <t>BR_AIZWAL (20MVAR)</t>
  </si>
  <si>
    <t>NER RBR7</t>
  </si>
  <si>
    <t>BR_BONGAIGAON(80MVAR)</t>
  </si>
  <si>
    <t>NER RBR8</t>
  </si>
  <si>
    <t>BR_BALIPARA(80MVAR)</t>
  </si>
  <si>
    <t>NER RBR9</t>
  </si>
  <si>
    <t>BR_SILCHAR(63MVAR)</t>
  </si>
  <si>
    <t>NER RBR10</t>
  </si>
  <si>
    <t>NER RBR11</t>
  </si>
  <si>
    <t>NER RBR12</t>
  </si>
  <si>
    <t>BR_B'CHARIALI(80MVAR)</t>
  </si>
  <si>
    <t>NER RBR13</t>
  </si>
  <si>
    <t>NER RBR14</t>
  </si>
  <si>
    <t>BR_B'CHARIALI(63MVAR)</t>
  </si>
  <si>
    <t>NER RBR15</t>
  </si>
  <si>
    <t>NER RBR16</t>
  </si>
  <si>
    <t>BR_New_MARIANI(20MVAR)</t>
  </si>
  <si>
    <t>NER TICT1</t>
  </si>
  <si>
    <t>ICT_BONGAIGAON(315MVA)</t>
  </si>
  <si>
    <t>NER TICT2</t>
  </si>
  <si>
    <t>ICT_BALIPARA (315MVA)</t>
  </si>
  <si>
    <t>NER TICT3</t>
  </si>
  <si>
    <t>NER TICT4</t>
  </si>
  <si>
    <t>ICT_MISA</t>
  </si>
  <si>
    <t>NER TICT5</t>
  </si>
  <si>
    <t>NER TICT6</t>
  </si>
  <si>
    <t>ICT_SILCHAR (200MVA)</t>
  </si>
  <si>
    <t>NER TICT7</t>
  </si>
  <si>
    <t>ICT_B'CHARIALI (200MVA)</t>
  </si>
  <si>
    <t>NER TICT8</t>
  </si>
  <si>
    <t>NER TICT9</t>
  </si>
  <si>
    <t>ICT_IMPHAL(50MVA)</t>
  </si>
  <si>
    <t>NER TICT10</t>
  </si>
  <si>
    <t>NER TICT11</t>
  </si>
  <si>
    <t>ICT_SALAKATI (50 MVA)</t>
  </si>
  <si>
    <t>NER TICT12</t>
  </si>
  <si>
    <t>ICT_DIMAPUR (100 MVA)</t>
  </si>
  <si>
    <t>NER TICT13</t>
  </si>
  <si>
    <t>NER TICT14</t>
  </si>
  <si>
    <t>ICT_SILCHAR(200MVA)</t>
  </si>
  <si>
    <t>NER TICT15</t>
  </si>
  <si>
    <t>ICT_MOKOKCHUNG(30MVA)</t>
  </si>
  <si>
    <t>NER TICT16</t>
  </si>
  <si>
    <t>NER TICT17</t>
  </si>
  <si>
    <t>ICT_NIRJULI(50MVA)</t>
  </si>
  <si>
    <t>NER TICT18</t>
  </si>
  <si>
    <t>NER TICT19</t>
  </si>
  <si>
    <t>ICT_ZIRO (15MVA)</t>
  </si>
  <si>
    <t>NER TICT20</t>
  </si>
  <si>
    <t>ICT_KOPILI (160 MVA)</t>
  </si>
  <si>
    <t>NER TICT21</t>
  </si>
  <si>
    <t>ICT_KUMARGHAT(5MVA)</t>
  </si>
  <si>
    <t>AIZAWL - TIPAIMUKH</t>
  </si>
  <si>
    <t>TRIPPED DUE TO RELAY MAL OPERATION.</t>
  </si>
  <si>
    <t>TRIP ON TOUCHING OF BAMBOO FROM OUTSIDE LINE CORRIDOR BETWN LOC 277-278 ON A/C OF TURBULENT WEATHER</t>
  </si>
  <si>
    <t>E/S/D TAKEN FOR CLEARING INFRINGMENT CAME NEAR LINE FROM OUT SIDE CORIDOR BETWEEN LOC. 277-278.</t>
  </si>
  <si>
    <t>NER L145</t>
  </si>
  <si>
    <t>AIZAWL MELRIAT</t>
  </si>
  <si>
    <t>TRIPPED FOR DOWNSTREAM FAULT.</t>
  </si>
  <si>
    <t>NER L146</t>
  </si>
  <si>
    <t>BANANA TREE FROM OUTSIDE LINE CORRIDOR FELLED BY MISCREANTS OVER R-PH BETWEEN LOC 136-137</t>
  </si>
  <si>
    <t>TRIPPED DUE TO TOUCHING OF BAMBOOS ON A/C OF  LANDSLIDE BETWEEN LOC 93-94</t>
  </si>
  <si>
    <t>TRIPPED DUE TO TRANSIENT E/F</t>
  </si>
  <si>
    <t>TRIPPED DUE TO LIGHTNING AS SUPPORTED BY DR AND 3-PH NATURE OF FAULT</t>
  </si>
  <si>
    <t>E/S/D TAKEN FOR REMOVAL OF  TREE BRANCHES  BETWN  LOC 93-94 LEANING TOWARDS CONDUCTORS</t>
  </si>
  <si>
    <t>TRIPPED DUE TO FELLING OF BANANA TREE FROM OUTSIDE LINE CORRIDOR B/W LOC 126-127 BY MISCREANTS</t>
  </si>
  <si>
    <t>LINE H/T VIDE CODE 1963.</t>
  </si>
  <si>
    <t>LINE H/T VIDE CODE 1997.</t>
  </si>
  <si>
    <t>LINE H/T VIDE CODE 2055.</t>
  </si>
  <si>
    <t>LINE H/T VIDE CODE 2069.</t>
  </si>
  <si>
    <t>LINE H/T VIDE CODE 2188</t>
  </si>
  <si>
    <t>LINE H/T VIDE CODE 2311.</t>
  </si>
  <si>
    <t>LINE H/T VIDE CODE 2526.</t>
  </si>
  <si>
    <t>66KV CT BELONGING TO STATE BLASTED AT KOLASIB STATE END.</t>
  </si>
  <si>
    <t>E/S/D TAKEN BY KOLASIB (MIZORAM P&amp;E DEPT.) FOR CT REPLACEMENT AT KOLASIB  S/S.</t>
  </si>
  <si>
    <t>INCLEMENT WEATHER AT KOLASIB END</t>
  </si>
  <si>
    <t>TRIPPED DUE TO LIGHTNING AS FLASHOVER MARK OBSERVED ON Y-PH INSULATOR AT LOC 283 .</t>
  </si>
  <si>
    <t>FAULT BEYOND LINE LENGTH</t>
  </si>
  <si>
    <t>REPLACEMENT OF MALE &amp; FEMALE ISOLATOR ARM OF BUS ISOLATOR IN PG BAY AT ASEB (P.GRAM) SS.</t>
  </si>
  <si>
    <t>E/S/D TAKEN FOR B-PH CT REPLACEMENT IN BADARPUR BAY AT PANCHGRAM(STATE) S/S.</t>
  </si>
  <si>
    <t>H/T VIDE CODE 1821</t>
  </si>
  <si>
    <t>H/T VIDE CODE 1852</t>
  </si>
  <si>
    <t>LINE H/T VIDE CODE 1886</t>
  </si>
  <si>
    <t>LINE H/T VIDE CODE 1996.</t>
  </si>
  <si>
    <t>LINE H/T VIDE CODE 2159</t>
  </si>
  <si>
    <t>LINE H/T VIDE CODE 2261</t>
  </si>
  <si>
    <t>LINE H/T VIDE CODE 2324.</t>
  </si>
  <si>
    <t>LINE H/T VIDE CODE 2050.</t>
  </si>
  <si>
    <t>LINE H/T VIDE CODE 2231</t>
  </si>
  <si>
    <t>LINE H/T VIDE CODE 2305.</t>
  </si>
  <si>
    <t>TRIPPED ON DOWNSTREAM FAULT &amp; FAULT BEYOND POWERGRID JURISDICTION</t>
  </si>
  <si>
    <t>LINE H/T VIDE CODE 1818</t>
  </si>
  <si>
    <t>H/T VIDE CODE 1862</t>
  </si>
  <si>
    <t>H/T VIDE CODE 1908</t>
  </si>
  <si>
    <t>LINE H/T VIDE CODE 1944</t>
  </si>
  <si>
    <t>LINE H/T VIDE CODE 1959.</t>
  </si>
  <si>
    <t>LINE H/T VIDE CODE 1995.</t>
  </si>
  <si>
    <t>LINE H/T VIDE CODE 2084.</t>
  </si>
  <si>
    <t>E/S/D TAKEN FOR CLEARING BAMBOO BUSH  BETWEEN LOC.235-236 IN PRESENCE OF SECURITY.</t>
  </si>
  <si>
    <t>LINE H/T VIDE CODE 2127</t>
  </si>
  <si>
    <t>LINE H/T VIDE CODE 2160</t>
  </si>
  <si>
    <t>LINE H/T VIDE CODE 2183</t>
  </si>
  <si>
    <t>LINE H/T VIDE CODE 2195</t>
  </si>
  <si>
    <t>LINE H/T VIDE CODE 2228</t>
  </si>
  <si>
    <t>TRIPPED DUE TO RELAY MALOPERATION</t>
  </si>
  <si>
    <t>LINE H/T VIDE CODE 2537.</t>
  </si>
  <si>
    <t>LINE H/T VIDE CODE 2567.</t>
  </si>
  <si>
    <t>LINE H/T VIDE CODE 1828</t>
  </si>
  <si>
    <t>H/T VIDE CODE 1873</t>
  </si>
  <si>
    <t>LINR H/T VIDE CODE 1932</t>
  </si>
  <si>
    <t>LINE H/T VIDE CODE 2049.</t>
  </si>
  <si>
    <t>LINE H/T VIDE CODE 2095.</t>
  </si>
  <si>
    <t>LINE H/T VIDE CODE 2107.</t>
  </si>
  <si>
    <t>LINE H/T VIDE CODE 2137</t>
  </si>
  <si>
    <t>LINE H/T VIDE CODE 2204</t>
  </si>
  <si>
    <t>LINE H/T VIDE CODE 2260</t>
  </si>
  <si>
    <t>LINE H/T VIDE CODE 2320.</t>
  </si>
  <si>
    <t>LINE H/T VIDE CODE 2549.</t>
  </si>
  <si>
    <t>TEMPORARY ARRANGEMENT FOR GUYING OF TOWER  AT VULNERABLE LOC. NO. 390 CAUSED BY LANDSLIDE.</t>
  </si>
  <si>
    <t>E/S/D DUE TO PARTIAL DAMAGE OF TOWER AT LOC 390 ON ACCOUNT OF LANDSLIDE; RESTORATION GOING ON.</t>
  </si>
  <si>
    <t>JIRIBAM - TIPAIMUKH</t>
  </si>
  <si>
    <t>FLASHOVER MARK OVER INSULATION OF R-PH CT IN TIPAIMUKH BAY AT JRIRIBAM SS DUE TO LIGHTNING</t>
  </si>
  <si>
    <t>TRIPED DUE TO TRANSIENT FAULT</t>
  </si>
  <si>
    <t>S/D TAKEN FOR INSTALLATION OF TLA AT ALL LOCATIONS IN LINE.</t>
  </si>
  <si>
    <t>S/D TAKEN FOR INSTALLATION OF TLA AT ALL LOCATIONS IN LINE</t>
  </si>
  <si>
    <t>S/D TAKEN FOR ISNTALLATION OF TLA AT ALL LOCATIONS IN LINE</t>
  </si>
  <si>
    <t>HRAVY LIHHTNING PREVAILED DURING THE TIMEOF TRIPPING AROUND KHLIEHRIAT REGION</t>
  </si>
  <si>
    <t>S/D TAKEN FOR REPLACMENT OF INSULATOR AT LOC 9 &amp; LOC 13. INSULATORS DAAMGED DUE TO LIGHTNING STRIKE</t>
  </si>
  <si>
    <t>66KV CT BELONGING TO STATE BLASTED AT KOLASIB (MIZORAM) SS.</t>
  </si>
  <si>
    <t>TRIPPED DUE TO NON CLEARANCE OF FAULT IN 132KV BADARPUR-KOLASIB AT KOLASIB STATE SS</t>
  </si>
  <si>
    <t>S/D TAKEN FOR GIVING STAY WIRE TO TOWER AT LOC 237 FOR SAFEGUARD OF TOWER</t>
  </si>
  <si>
    <t>R-PH JUMPER N.MARIANI SIDE AT LOC 99 SNAPPED.</t>
  </si>
  <si>
    <t>TRIPPED DUE TO FELLING OF BAMBOOS FROM OUTSIDE LINE CORRIDOR BY MISCREANT BETWEEN LOC 61-62</t>
  </si>
  <si>
    <t>E/S/D TAKEN FOR CLEARING BAMBOOS B/W LOC. NO. 108-109 CAME FROM OUTSIDE CORIDOR.</t>
  </si>
  <si>
    <t>S/D TAKEN BY KOPILI P/S. (NEEPCO).</t>
  </si>
  <si>
    <t>TRIPPED DUE TO LOSS OF SECONFARY VOLTAGES TO THE DISTANCE PROTECTION RELYA DURING S/D OF BUS-B</t>
  </si>
  <si>
    <t>BUS S/D TAKEN BY STATE</t>
  </si>
  <si>
    <t>BUS S/D TAKEN BY SAMAGURI (STATE0</t>
  </si>
  <si>
    <t>BUS PIPE CONSTRUCTION WORKS AS PER NER CONSTRUCTION RELATED SHUTDOWN.</t>
  </si>
  <si>
    <t>TRIPPED DUE TO LOSS OF VOLTAGE. PROBLEM IN GENERATING END AT PARE END</t>
  </si>
  <si>
    <t>TRIPPED DUE TO SNAPPING OF R-PH CT CONNECTOR TO WAVETRAP AT COMILLA-II BAY OF SURAJMANINAGAR SS</t>
  </si>
  <si>
    <t>E/S/D TAKEN FOR ATTENDING HOTSPOTS AT BUS SECTION 1 &amp; 2 AT AGARTALA S/S (STATE).</t>
  </si>
  <si>
    <t>E/S/D TAKEN FOR ARRESTING SUDDEN OIL LEAKAGE ON B-PH CT OF PKBARI-II BAY AT SILCHAR SS.</t>
  </si>
  <si>
    <t>JUMPER TIGHTENING IN PG JURISDICTION &amp; INFRINGEMENT CLEARANCEAT LOC 23-24, 58-59</t>
  </si>
  <si>
    <t>S/D TAKEN FOR REPLACEMENT OF EXISTING BY HIGHER RATING EQUIPMENT UNDER PROJECT NERSS IV_&amp; VII</t>
  </si>
  <si>
    <t>S/D TAKEN FOR REPLACMENT OF EXISTING EQUIPMENT BY HIGHER RAING EQUIPMENT UNDER THE PROJECTS NERSS IV</t>
  </si>
  <si>
    <t>S/D TAKEN FOR REPLACEMENT OF EXISTING EQUIIPEMENT BY HIGHER RATING EQUIPMENT UNDER NERSS PROJECTS IV</t>
  </si>
  <si>
    <t>SD TAKEN FOR REPLACEMNT OF EXISTING EQUIPMENT BY HIGHER RATING EQUIPMENT UNDER THE PROJECTS NERSS IV</t>
  </si>
  <si>
    <t>S/D TAKEN FOR REPLACMENT OF EXISTING EQUIPMENT BY HIGHER RATING EQUIPMENT UNDER THE PREOJECTS NERSS</t>
  </si>
  <si>
    <t>ISTS Licensee
Hr          min</t>
  </si>
  <si>
    <t>OTHERS 
Hr          min</t>
  </si>
  <si>
    <t>System Constraints/ Natural calamity / Militancy
Hr          min</t>
  </si>
  <si>
    <t>Deemed Available
 Hr          min</t>
  </si>
  <si>
    <t>S/D TKAEN FOR CHECKING OF CANOPY OF PRV AND BUCCHOLZ RELAY</t>
  </si>
  <si>
    <t>S/D TAKEN TO CHECK &amp; EMASURE FOR CANOPY OF PRV &amp; BUCCHOLZ RELAY</t>
  </si>
  <si>
    <t>B/R H/T VIDE CODE 2255</t>
  </si>
  <si>
    <t>B/R H/T VIDE CODE 2302.</t>
  </si>
  <si>
    <t>B/R H/T VIDE CODE 2534.</t>
  </si>
  <si>
    <t>H/T VIDE CODE 2033.</t>
  </si>
  <si>
    <t>B/R H/T VIDE CODE 2125</t>
  </si>
  <si>
    <t>E/S/D TAKEN FOR ARRESTING OIL LEAKAGE FROM R-PH BUSHING</t>
  </si>
  <si>
    <t>REACTOR KEPT OPEN AS PER NERLDC INSTRUCTION</t>
  </si>
  <si>
    <t>B/R H/T VIDE CODE 2533.</t>
  </si>
  <si>
    <t>B/R H/T VIDE CODE 2318.</t>
  </si>
  <si>
    <t>TO CHECK &amp; MEASURE FOR CANOPY OF PRV AND BUCCHOLZ RELAY.</t>
  </si>
  <si>
    <t>R-PH WTI &amp; OTI MAL-TRIPPED DUE TO COMAND ON A/C TO BURNING OF CONTROL WIRES IN MARSHALLING BOX</t>
  </si>
  <si>
    <t>S/D TAKEN FOR HOTPOST RECTIFICATION IN LV SIDE LINE ISOLATOR</t>
  </si>
  <si>
    <t>SD TAKEN TO ATTEND JUMPER HOTSPOT</t>
  </si>
  <si>
    <t>BEAM ERECTION AND HIGH LEVEL ISOLATOR ERECTION WORK UNDER NERSS - IV CONSTRUCTION PROJECT.</t>
  </si>
  <si>
    <t>S/D TAKEN FOR CONSTRUCTION ACTIVITY UNDER NERSS IV.</t>
  </si>
  <si>
    <t>SD TAKEN FOR RELAY TESTING (REF STABILITY)</t>
  </si>
  <si>
    <t>SD TAKEN FOR RELAY TESTING</t>
  </si>
  <si>
    <t>E/S/D TAKEN FOR REPLACEMENT OF BUS SIDE ISOLATOR AT LV SIDE</t>
  </si>
  <si>
    <t>TRIPPED DUE TO DISTURBANCE IN GRID.</t>
  </si>
  <si>
    <t>TRIPPED DUE TO UNWANTED O/C PROTECTION OPERATION AT TIPAIMUKH SS</t>
  </si>
  <si>
    <t>TRIPPED DUE TO LIGHTNING</t>
  </si>
  <si>
    <t>TRIPPED DUE TO UNWANTED OVERLOAD PROTECTION TRIPPING AT TIPAIMUKH SS (MANIPUR)</t>
  </si>
  <si>
    <t>S/D AVAILED BY STATE END.</t>
  </si>
  <si>
    <t>TRIPED DUE TO RELAY MALOPERATION</t>
  </si>
  <si>
    <t>FAULT OF JIRIBAM-TIPAIMUKH SECTION WAS NOT CLEARED BY TIPAIMUKH END; COMMUNICATIION ISSUE AT TIPAIMK</t>
  </si>
  <si>
    <t>TRIPPED DUE TO TRANSIENT EARTH FAULT</t>
  </si>
  <si>
    <t>TRANSIENT E/F</t>
  </si>
  <si>
    <t>E/S/D TAKEN FOR CLEARING OF TREE BETWEEN LOC 166-167 WHICH LEANT TOWARDS CONDUCTORS ON A/C OF STOR,M</t>
  </si>
  <si>
    <t>EMERGENCY S.D TAKEN BY AIZAWL FOR DISTANCE PROTECTION RELAY TESTING</t>
  </si>
  <si>
    <t>LA OF TRANSFORMER BLASTED AT P.K. BARI (STATE) S/S.</t>
  </si>
  <si>
    <t>TRIPPED DUE TO 800KV BNC-AGRA POLE-1 TRIPPING.</t>
  </si>
  <si>
    <t>LINE H/T VIDE CODE 2692</t>
  </si>
  <si>
    <t>LINE H/T VIDE CODE 2923.</t>
  </si>
  <si>
    <t>LINE H/T VIDE CODE 2874.</t>
  </si>
  <si>
    <t>E/S/D TAKEN FOR RECTIFICATION OF DAMAGED OPGW BETWEEN LOC 61-64</t>
  </si>
  <si>
    <t>S/D TAKEN FOR AMP OF BAY EQUIPMENTS</t>
  </si>
  <si>
    <t>TRIPPED DUE TO TRANSIENT EARTH FAULT.</t>
  </si>
  <si>
    <t>TRIPPED DUE TO LIGHTNING AS CONFIMRED BY FLASHOVER MARK IN Y-PH INSULATOR STRING AT LOC 273</t>
  </si>
  <si>
    <t>UNWANTED OVERLOAD PROTECTION AT KOLASIB END (MIZORAM STAE0</t>
  </si>
  <si>
    <t>UNWANTED TRIPPING AT KOLASIB END DUE TO RELAY MALOPERATION SIMULTAENOUSLY WITH 132KV AZL-KGT TRIPPIN</t>
  </si>
  <si>
    <t>C/S/D TAKEN FOR CB OVERHAULING WORKS.</t>
  </si>
  <si>
    <t>TREE FELL  FROM UPHILL SIDE,OUT SIDE CORRIDOR, B/W LOC 239-240, SNAPPING CONDUCTOR.</t>
  </si>
  <si>
    <t>S/D TAKEN FOR CLEARING INFRINGEMENT BETN LOC 254/255/264/265</t>
  </si>
  <si>
    <t>TRIPPED DUE TO DOWNSTREAM FAULT..</t>
  </si>
  <si>
    <t>TRIPPED DUE TO 800KV BNC-AGRA POLE-1 TRIPPING. LINE KEPT OPEN AS PER INSTRUCTIONS OF NERLDC.</t>
  </si>
  <si>
    <t>LINE KEPT OPEN AS PER INSTRUCTIONS OF NERLDC.</t>
  </si>
  <si>
    <t>BALUKA BAMBOO TOUCHED LINE, B/W LOC 468-469, FROM OUSTIDE CORRIDOR DURING LOCALISED STORM.</t>
  </si>
  <si>
    <t>S/D TAKEN FOR JUMPER TIGHTENING WORKS.</t>
  </si>
  <si>
    <t>LINE H/T VIDE CODE 2595</t>
  </si>
  <si>
    <t>LINE H/T VIDE CODE 2791.</t>
  </si>
  <si>
    <t>LINE H/T VIDE CODE 2740</t>
  </si>
  <si>
    <t>LIEN H/T VIDE CODE 3150</t>
  </si>
  <si>
    <t>LINE H/T VIDE CODE 2848.</t>
  </si>
  <si>
    <t>LINE H/T VIDE CODE 3132.</t>
  </si>
  <si>
    <t>H/T VIDE CODE 2980.</t>
  </si>
  <si>
    <t>LINE H/T VIDE CODE 2567</t>
  </si>
  <si>
    <t>H/T VIDE CODE 3111.</t>
  </si>
  <si>
    <t>LINE H/T VIDE CODE 2876.</t>
  </si>
  <si>
    <t>LINE H/T VIDE CODE 2806.</t>
  </si>
  <si>
    <t>LINE H.T VIDE CODE 2671</t>
  </si>
  <si>
    <t>H/T VIDE CODE 2959.</t>
  </si>
  <si>
    <t>REACTOR H/T VIDE CODE 2755</t>
  </si>
  <si>
    <t>LINE H/T VIDE CODE 2636 TO FACILITATE L/R S/D</t>
  </si>
  <si>
    <t>H/T VIDE CODE 2990.</t>
  </si>
  <si>
    <t>LINE H/T VIDE CODE 2735</t>
  </si>
  <si>
    <t>LINE H/T VIDE CODE 2587</t>
  </si>
  <si>
    <t>E/S/D TAKEN FOR ARRESTING OIL LEAKAGE FROM Y-PH CT</t>
  </si>
  <si>
    <t>LINE H/T UNDER E/S/D TO PARTIAL DAMAGE OF TOWER AT LOC 390 ON A/C OF LANDSLIDE FOR RESTORATION WORK</t>
  </si>
  <si>
    <t>TRIPPED DUE TO LIGHTNING FAULT.</t>
  </si>
  <si>
    <t>TWO NO BAMBOO TOUCHED Y &amp; B PH CONDUCTORS FROM OUTSIDE LINE CORRIDOE DUE TO CYCLONIC STORM</t>
  </si>
  <si>
    <t>HEAVY LIGHTNING PREVAILED AT DIMAPUR REGION DURING THE TIME OF TRIPPING.</t>
  </si>
  <si>
    <t>Phase to Phase fault</t>
  </si>
  <si>
    <t>E/S/D TAKEN FOR RECTIFICATION OF HOTSPOT, OBSERVED IN WAVE TRAP AND CT TERMINAL OF R &amp; B-PH.</t>
  </si>
  <si>
    <t>TRIPPED DUE TO RELAY MAL-OPERATION.</t>
  </si>
  <si>
    <t>S/D TAKEN FOR AMP AT GOHPUR</t>
  </si>
  <si>
    <t>147</t>
  </si>
  <si>
    <t>HAFLONG-UMRANGSO</t>
  </si>
  <si>
    <t>TRIPPED DUE TO HEAVY LIGHTNING AT HAFLONG REGION.</t>
  </si>
  <si>
    <t>TRIPPED DUE TO LIGHTNING AS SUGGESTED BY DR.DELAY IN RESTORATION DUE TO CB ISSUE AT UMRANGSO END</t>
  </si>
  <si>
    <t>TRIPPED DUE TO DOWNSTREAM FAULT</t>
  </si>
  <si>
    <t>TRIPPED DUE TO DOWNSTEAM FAULT.</t>
  </si>
  <si>
    <t>NER L157</t>
  </si>
  <si>
    <t>CHARGING DELAYED DUE TO COMMUNICATION PROBLEM WITH TIPAIMUKH..</t>
  </si>
  <si>
    <t>E/S/D AVAILED FOR INFRINGEMENT CLEARING AT LOC. 235-240.  TREES SLID TOWARDS LINE DUE TO LANDSLIDE.</t>
  </si>
  <si>
    <t>E/S/D TAKEN BY MANIPUR STATE UTILITY.</t>
  </si>
  <si>
    <t>S/D TAKEN FOR INFRINGEMENT CLEARANCE.</t>
  </si>
  <si>
    <t>S/D TAKEN FOR T/L MAINTENANCE WORK.</t>
  </si>
  <si>
    <t>E/S/D TAKEN FOR CLEARING TREE BETWN LOC 95-97 WHICH CAME NEAR TO CONDUCTOR DUR TO STORM</t>
  </si>
  <si>
    <t>BUS S/D AVAILED BY STATE END.</t>
  </si>
  <si>
    <t>TRIPPED DUE TO HEAVY LIGHTNING AT KHLIEHRIAT REGION.</t>
  </si>
  <si>
    <t>C/S/D TAKEN FOR CB OVERHAULING WORKS AT KHANDONG.</t>
  </si>
  <si>
    <t>INTENSE LIGHTENING PREVAILING OVER AIZAWL</t>
  </si>
  <si>
    <t>TRIPPED DUE TO NON CLEARING OF FAULT IN 132KV AIZAWL-KUMARGHAT AT AIZAWL END</t>
  </si>
  <si>
    <t>E/S/D TAKEN FOR TLA INSTALLATION &amp; RELAY TESTING.</t>
  </si>
  <si>
    <t>S/D TAKEN FOR INFRINGEMENT CLEARANCE LOC. NO. 127,123, 131,147, 92, 99-102.</t>
  </si>
  <si>
    <t>E/S/D TAKEN FOR CLEARING OF BAMBOOS IN PROXIMITY TO CONDUCTORS BETN LOC 166-167 DUE TO STORM</t>
  </si>
  <si>
    <t>TRIPPED DUE TO OVERVOLTAGE</t>
  </si>
  <si>
    <t>TRIPPED DUE TO OVERVOLTAGE PROTECTION.</t>
  </si>
  <si>
    <t>TRIPPED DUE TO HEAVY LIGHTNING AT NEW MARIANI END.</t>
  </si>
  <si>
    <t>NER L153</t>
  </si>
  <si>
    <t>MELRIAT - ZEMABAWK</t>
  </si>
  <si>
    <t>E/S/D TAKEN FOR CLEARING FOREIGN OBJECT WHICH INFRINGED INTO LINE FROM OUTSIDE CORRIDOR, AT LOC 01.</t>
  </si>
  <si>
    <t>E/S/D TAKEN FOR ATTENDING HEAVY SPARKING IN R-PH  ISOLATOR AT MISA S/S.</t>
  </si>
  <si>
    <t>S/D AVAILED FOR REPLACEMENT FOR EXISTING CB WITH NEW CB; EXISTING CB OVER 25 YEARS.</t>
  </si>
  <si>
    <t>E/S/D TAKEN FOR RECTIFICATION OF Y-PH WAVE-TRAP CLAMP AT SAMAGURI END.</t>
  </si>
  <si>
    <t>PROLONG DELAY DUE TO NO TRANSFER FACILITIES AT SAMAGURI (AEGCL) S/S.</t>
  </si>
  <si>
    <t>E/S/D AVAILED FOR FACILITATING CHARGING OF 220KV MISA-DIMAPUR-I THROUGH TRANSFER BUS.</t>
  </si>
  <si>
    <t>TRIPPED DUE TO DOWNSTREAM FAULT.</t>
  </si>
  <si>
    <t>BUS S/D TAKEN FOR ISOLATOR RETROFITTING WORKSIN RESPECT WITH 132/33 KV ICT-II</t>
  </si>
  <si>
    <t>REPLACEMENT OF OLD/OBSOLETE  BUS ISOLATORS WITH NEW  BUS ISOLATORS.</t>
  </si>
  <si>
    <t>EPLACEMENT OF OLD/OBSOLETE  BUS ISOLATORS WITH NEW  BUS ISOLATORS.</t>
  </si>
  <si>
    <t>TRIPPED DUE TO LOCAL GRID DISTURBANCE.</t>
  </si>
  <si>
    <t>FOR FACILITATING OF SHIFTING WORK OF EXISITNG VULNERABLE TOWER AT LOC 12</t>
  </si>
  <si>
    <t>S/D FOR FACILITATING OF SHIFTING WORK OF THE EXSITING VULNERABLE AT TOWER LOC 12</t>
  </si>
  <si>
    <t>S/D TAKEN FOR FACILITATING TOWER SHIFITNG WORK AT VULNERABLE LOC 12</t>
  </si>
  <si>
    <t>SD TAKEN FOR FACILITATING OF SHIFTING WORK OF THE EXISTING VULNERABLE TOWER AT LCO 12</t>
  </si>
  <si>
    <t>S/D TAKEN BY TSeCL (TRIPURA)</t>
  </si>
  <si>
    <t>E/S/D OF 132KV BUS AVAILED BY AGARTALA END.</t>
  </si>
  <si>
    <t>BUS S/D TAKEN BY PKBARI END</t>
  </si>
  <si>
    <t>BUS S/D TAKEN BY PKBARI</t>
  </si>
  <si>
    <t>B/R H/T VIDE CODE 3028.</t>
  </si>
  <si>
    <t>B/R H/T VIDE CODE 3041.</t>
  </si>
  <si>
    <t>B/R H/T VIDE CODE 3094.</t>
  </si>
  <si>
    <t>NER RBR17</t>
  </si>
  <si>
    <t>BR_BALIPARA(125MVAR)</t>
  </si>
  <si>
    <t>REACTOR H.T. VIDE CODE 3023.</t>
  </si>
  <si>
    <t>B/R H/T VIDE CODE 3026.</t>
  </si>
  <si>
    <t>B/R H/T VIDE CODE 3052(A).</t>
  </si>
  <si>
    <t>B/R H/T VIDE CODE 3078.</t>
  </si>
  <si>
    <t>B/R H/T VIDE CODE 3095.</t>
  </si>
  <si>
    <t>B/R H/T VIDE CODE 3029.</t>
  </si>
  <si>
    <t>B/R H/T VIDE CODE 3050.</t>
  </si>
  <si>
    <t>B/R H/T VIDE CODE 3060.</t>
  </si>
  <si>
    <t>B/R H/T VIDE CODE 3076.</t>
  </si>
  <si>
    <t>B/R H/T VIDE CODE 3097.</t>
  </si>
  <si>
    <t>B/R H/T VIDE CODE 2699</t>
  </si>
  <si>
    <t>B/R H/T VIDE CODE 2716</t>
  </si>
  <si>
    <t>B/R H/T VIDE CODE 2727</t>
  </si>
  <si>
    <t>REACTOR H/T VIDE CODE 2822.</t>
  </si>
  <si>
    <t>B/R H/T VIE CODE 2751</t>
  </si>
  <si>
    <t>BR_BONGAIGAON(125MVAR)</t>
  </si>
  <si>
    <t>#5</t>
  </si>
  <si>
    <t>NER RBR18</t>
  </si>
  <si>
    <t>REACTOR H/T VIDE CODE 2765.</t>
  </si>
  <si>
    <t>REACTOR H/T VIDE CODE 2840.</t>
  </si>
  <si>
    <t>B/R H/T VIDE CODE 2952.</t>
  </si>
  <si>
    <t>B/R H/T VIDE CODE 3016.</t>
  </si>
  <si>
    <t>B/R H/T VIDE CODE 3022.</t>
  </si>
  <si>
    <t>B/R H/T VIDE CODE 3074.</t>
  </si>
  <si>
    <t>B/R H/T VIDE CODE 2629</t>
  </si>
  <si>
    <t>B/R H/T VIDE CODE 2648</t>
  </si>
  <si>
    <t>B/R H/T VIDE CODE 2666</t>
  </si>
  <si>
    <t>B/R H/T VIDE CODE 2749</t>
  </si>
  <si>
    <t>REACTOR H/T VIDE CODE 2762.</t>
  </si>
  <si>
    <t>REACTOR H/T VIDE CODE 2786.</t>
  </si>
  <si>
    <t>REACTOR H/T VIDE CODE 2805.</t>
  </si>
  <si>
    <t>REACTOR H/T VIDE CODE 2870.</t>
  </si>
  <si>
    <t>B/R H/T VIDE CODE 2892.</t>
  </si>
  <si>
    <t>B/R H/T VIDE CODE 2907.</t>
  </si>
  <si>
    <t>B/R H/T VIDE CODE 2918.</t>
  </si>
  <si>
    <t>B/R H/T VIDE CODE 2927.</t>
  </si>
  <si>
    <t>B/R H/T VIDE CODE 2976.</t>
  </si>
  <si>
    <t>B/R H/T VIDE CODE 3027.</t>
  </si>
  <si>
    <t>B/R H/T VIDE CODE 3075.</t>
  </si>
  <si>
    <t>B/R H/T VIDE CODE 3121.</t>
  </si>
  <si>
    <t>B/R H/T VIDE CODE 2650</t>
  </si>
  <si>
    <t>B/R H/T VIDE CODE 2668</t>
  </si>
  <si>
    <t>B/R H/T VIDE CODE 2689</t>
  </si>
  <si>
    <t>B/R H/T VIDE CODE 2714</t>
  </si>
  <si>
    <t>B/R H/T VIDE CODE 2729</t>
  </si>
  <si>
    <t>B/R H/T VIDE CODE 2748</t>
  </si>
  <si>
    <t>REACTOR H/T VIDE CODE 2764</t>
  </si>
  <si>
    <t>REACTOR H/T VIDE CODE 2787.</t>
  </si>
  <si>
    <t>REACTOR H/T VIDE CODE 2818.</t>
  </si>
  <si>
    <t>REACTOR H/T VIDE CODE 2841.</t>
  </si>
  <si>
    <t>REACTOR H/T VIDE CODE 2853.</t>
  </si>
  <si>
    <t>B/R H/T VIDE CODE 2908.</t>
  </si>
  <si>
    <t>B/R H/T VIDE CODE 2919.</t>
  </si>
  <si>
    <t>B/R H/T VIDE CODE 3079.</t>
  </si>
  <si>
    <t>B/R H/T VIDE CODE 3122.</t>
  </si>
  <si>
    <t>NER RBR19</t>
  </si>
  <si>
    <t>BR_ROING(20MVAR)</t>
  </si>
  <si>
    <t>SD TAKEN FOR OFFLINE DRYING OUT</t>
  </si>
  <si>
    <t>B/R H/T VIDE CODE 2621</t>
  </si>
  <si>
    <t>B/R H/T VIDE CODE 2667</t>
  </si>
  <si>
    <t>B/R H/T VIDE CODE 2728</t>
  </si>
  <si>
    <t>REACTOR H.T. VIDE CODE 2977.</t>
  </si>
  <si>
    <t>REACTOR H.T. VIDE CODE 3125.</t>
  </si>
  <si>
    <t>REACTOR H.T. VIDE CODE 3142.</t>
  </si>
  <si>
    <t>B/R H/T VIDE CODE 2651</t>
  </si>
  <si>
    <t>B/R H/T VIDE CODE 2766</t>
  </si>
  <si>
    <t>REACTOR H.T. VIDE CODE 3126.</t>
  </si>
  <si>
    <t>S/D TKAEN FOR BEAM ERECTION &amp; HIGH LEVEL ISOLATOR ERECTION WORKS UNDER NERSS IV PROJECT</t>
  </si>
  <si>
    <t>BAMBOO CUT BY UNKNOWN VILLAGERS BETWEEN LOC 394-395 FELL ON THE CONDUCTORS</t>
  </si>
  <si>
    <t>ESD TAKEN FOR CLEARING TREE CUT BY VILLAGERS WHICH WAS LEANING TOWARDS THE LINE FROM OTUSIDE LINE CORRIDOR BETWEEN LOC 394-395</t>
  </si>
  <si>
    <t>ESD TAKEN FOR ATTENDING OPENED Y-PH JUMPER AT LOC 424</t>
  </si>
  <si>
    <t>C/S/D TAKEN FOR SHIFTING OF EXISTING VULNERABLE TOWER AT LOC 70; RAILWAY WORK, LANDSLIDE.</t>
  </si>
  <si>
    <t>LINE H/T VIE CODE 3360</t>
  </si>
  <si>
    <t>LINE H/T VIDE CODE 3382</t>
  </si>
  <si>
    <t>LINE H/T VIDE CODE 3990.</t>
  </si>
  <si>
    <t>LINE H/T VIDE CODE 3534</t>
  </si>
  <si>
    <t>CONTINUOUS SD AVAILED FOR REPLACEMENT OF OLD ISOLATOR WITH NEW ONES AT BALIPARA END</t>
  </si>
  <si>
    <t>SD AVAILED FOR REPLACMENT OF OLD ISOLATOR WITH NEW ONE AT BALIPARA END</t>
  </si>
  <si>
    <t>SD TAKEN FOR REPLACEMENT OF EXISTING MAIN BUS CONDUCTOR BY TWIN ZEBRA CONUCTOR UNDER PROJECT NERSSIV</t>
  </si>
  <si>
    <t>SD TAKEN FOR REPLACEMENT OF EXISTING MAIN BUS CONDUCTOR BY TWIN ZEBRA CONDUCTOR UNDER NERSS IV</t>
  </si>
  <si>
    <t>LINE H/T VIDE CODE 3443</t>
  </si>
  <si>
    <t>LINE H/T VIDE CODE 3461</t>
  </si>
  <si>
    <t>LINE H/T VIDE CODE 3476</t>
  </si>
  <si>
    <t>LINE H.T VIDE CODE 3625</t>
  </si>
  <si>
    <t>LINE H/T VIDE CODE 3717</t>
  </si>
  <si>
    <t>LINE H/T VIDE CODE 3746</t>
  </si>
  <si>
    <t>CONTINUOUS SD TAKEN FOR STRINGING OF 400KV SILCHAR-MELRIAT TL</t>
  </si>
  <si>
    <t>S/D TAKEN FOR TREE REMOVAL WHICH LEANED TOWARDS LINE FROM OUTSIDE CORRIDOR DUE TO WIND PRESSURE</t>
  </si>
  <si>
    <t>E/S/D TAKEN FOR TREE CLEARING INCLINED TOWARDS TOWER DUE TO WIND PRESSURE FROM OUTSIDE CORRIDOR</t>
  </si>
  <si>
    <t>TRIPPED DUE TO FAULT IN DOWNSTREAM 132KV PANCHGRAM-LUMSHNONG STATE FEEDER</t>
  </si>
  <si>
    <t>C/S/D TAKEN FOR REPLACMENT OF OLD LINE ISOALTORS EITH NEW ISOLATORS</t>
  </si>
  <si>
    <t>lien h/t vide code 3491</t>
  </si>
  <si>
    <t>SD AVAILED FOR REPALCEMENT OF OLD ISOLATOR WITH NEW ONES AT BALIPARA END</t>
  </si>
  <si>
    <t>LINE H/T VIDE CODE 3606</t>
  </si>
  <si>
    <t>LINE H/T VIDE CODE 3649</t>
  </si>
  <si>
    <t>LINE H/T VIDE CODE 2392</t>
  </si>
  <si>
    <t>LINE H/T VIDE CODE 3718</t>
  </si>
  <si>
    <t>LINE H/T VIDE CODE 3747</t>
  </si>
  <si>
    <t>LINE H/T VIDE CODE 3785</t>
  </si>
  <si>
    <t>LINE H/T VIDE CODE 3819.</t>
  </si>
  <si>
    <t>LINE H/T VIDE CODE 3870.</t>
  </si>
  <si>
    <t>LINE H/T VIDE CODE 3991.</t>
  </si>
  <si>
    <t>SD TAKEN FOR CSD COMISSIONING WORKS</t>
  </si>
  <si>
    <t>SD TAEKN FOR CSD COMISSIONING</t>
  </si>
  <si>
    <t>SD TAKEN FOR CSD COMMISSIONING &amp; WORK RELATED TO LINE REACTOR</t>
  </si>
  <si>
    <t>LINE H/T VIDE CODE 3626</t>
  </si>
  <si>
    <t>LINE H/T VIDE CODE 3336</t>
  </si>
  <si>
    <t>LINE H/T VIDE CODE 3451</t>
  </si>
  <si>
    <t>LINE H/T VIDE CODE 3490</t>
  </si>
  <si>
    <t>LINE H/T VIDE CODE 3511</t>
  </si>
  <si>
    <t>LINE H/T VIDE CODE 3523</t>
  </si>
  <si>
    <t>LINE H/T VIDE CODE 3551</t>
  </si>
  <si>
    <t>LINE H/T VIDE CODE 3569</t>
  </si>
  <si>
    <t>LINE H/T VIDE CODE 3604</t>
  </si>
  <si>
    <t>LINE H/T VIDE CODE 3645</t>
  </si>
  <si>
    <t>E/S/D TAKEN FOR SPARKING OBSERVED AT B-H WAVETRAP AT BALIPARA TO RECTIFY THE SAME</t>
  </si>
  <si>
    <t>LINE OPENED DUE TO SYSTEM CONSTRAINT</t>
  </si>
  <si>
    <t>LINE H/T VIDE CODE 3784</t>
  </si>
  <si>
    <t>LINE H/T VIDE CODE 3820.</t>
  </si>
  <si>
    <t>LINE H/T VIDE CODE 3869.</t>
  </si>
  <si>
    <t>LINE H/T VIDE CODE 3976.</t>
  </si>
  <si>
    <t>LINE H/T VIDE CODE 3988.</t>
  </si>
  <si>
    <t>LINE H/T VIDE CODE 3173</t>
  </si>
  <si>
    <t>LINE H/T VIDE CODE 3180</t>
  </si>
  <si>
    <t>LINE H/T VIDE CODE 2391</t>
  </si>
  <si>
    <t>LINE H/T VIDE CODE 3311</t>
  </si>
  <si>
    <t>LINE H/T VIDE CODE 3388</t>
  </si>
  <si>
    <t>TRIPPED DUE TO LIGHTNING AS FLASHOVER MARKS OBSERVED IN R-PH &amp; B-PH JUMPER AT LOC 807</t>
  </si>
  <si>
    <t>LINE KEPT OPEN POST TRIPPING ON 12.9.18 AT 0444HRS, AS DIRECTED BY NERLDC DUE TO SYSTEM CONSTRAINTS</t>
  </si>
  <si>
    <t>LINE H/T VIDE CODE 3535</t>
  </si>
  <si>
    <t>LINE TRIPPED ONLY AT BALIPARA EN WHILE FSC AT BALIPARA</t>
  </si>
  <si>
    <t>TREES CAME IN PROXIMITY TO Y-PH AT LOC 431-432 FROM OUTSIDE CORRIDOR</t>
  </si>
  <si>
    <t>TRIPPED DUE TO FSC CAPACITOR  CURRENT UNBALANCE AT BALIPARA</t>
  </si>
  <si>
    <t>LINE H/T VIDE CODE 3592</t>
  </si>
  <si>
    <t>LINE H/T VIDE CODE 3616</t>
  </si>
  <si>
    <t>LINE H/T VIDE CODE 3682</t>
  </si>
  <si>
    <t>LINE H/T VIDE CODE 3715</t>
  </si>
  <si>
    <t>LINE H/T VIDE CODE 3745</t>
  </si>
  <si>
    <t>SD TAKEN FOR AMP OF REACTOR</t>
  </si>
  <si>
    <t>LINE H/T VIDE CODE 3797</t>
  </si>
  <si>
    <t>FLASHOVER MARKS DUE TO LIGHTNING FOUND IN Y-PH INSULATORS AT LOC 763</t>
  </si>
  <si>
    <t xml:space="preserve">.TRIPPED DUE TO LIGHTNING AROUND BONGAIGAON REGION. TRIPPED DUE TO LIGHTNING FOUND IN Y-PH INSULATOR AT LOC 665 </t>
  </si>
  <si>
    <t>LINE H/T VIDE CODE 3839.</t>
  </si>
  <si>
    <t>LINE H/T VIDE CODE 3908.</t>
  </si>
  <si>
    <t>LINE H/T VIDE CODE 3937.</t>
  </si>
  <si>
    <t>TRIPPED DUE TO LIGHTNING AS FLASHOVERMARKS OBSERVED IN LOC 562 B-PH ARCING HORN</t>
  </si>
  <si>
    <t>LINE H/T VIDE CODE 4010.</t>
  </si>
  <si>
    <t>E/S/D TAKEN TO ATTEND HOTSPOT IN ISOLATOR CONNECTOR BETWEEN AIS MAIN BUS &amp; GIS MAIN BUS</t>
  </si>
  <si>
    <t>SD TAKEN BY STATE END</t>
  </si>
  <si>
    <t>CONTINUOUS S/D TAKEN BY STATE.</t>
  </si>
  <si>
    <t>LINE PUT UNDER E/S/D DUE TO PARTIAL DAMAGE OF TOWER AT LOC 39; LANDSLIDE.</t>
  </si>
  <si>
    <t>LBB OPERATED IN 132KV SIDE AT DIMAPUR</t>
  </si>
  <si>
    <t>ESD TAKEN FOR RECTIFICATION OF POLE DISCREPANCY AT DIMAPUR</t>
  </si>
  <si>
    <t>E/S/D TAKEN BY DIMAPUR TO ATTEND HOTSPOT IN B-PH CT CLAMP LINE SIDE IN DOYANG-II BAY.</t>
  </si>
  <si>
    <t>LBB OPERATED IN 132KV SIDE AT DIMAPUR SS</t>
  </si>
  <si>
    <t>SD TAKEN FOR TL INSTALLATION OF VARIOUS LOCATION</t>
  </si>
  <si>
    <t>SD TAKEN FOR SHIFTING OF EXISTING TOWER AT LOC 241 &amp; REPAIRING OF TOWER AT LOC 82 DUE TO LANDSLIDE</t>
  </si>
  <si>
    <t>TRIPPED DUE TO FAILURE OF ONE OF DOUBLE INSULATOR STRING IN R-PH AT LOC 15</t>
  </si>
  <si>
    <t>LINE H/T VIDE DUE TO SAFETY ISUE AS REQUESTED  BY KATHALGURI ON A/C INSULATOR STRING FAIL AT LOC 15</t>
  </si>
  <si>
    <t>TRIPPED DUE TO LIGHTNING AS SUPPORTED BY DR FILE AND PATROL REPORT</t>
  </si>
  <si>
    <t>BUS S/D TAKEN BY STATE END.</t>
  </si>
  <si>
    <t>SD TAKEN FOR INFRINGEMENT CLEARING</t>
  </si>
  <si>
    <t>AT SAME TIME, DOWNSTREAM STATE FEEDER 132KV LOKTAK-NINGTHOUKONG LINE TRIPPED</t>
  </si>
  <si>
    <t>SD TAKEN FOR REPLACEMENT OF EXISTING MAIN BUS CONDUCTOR BY TWIN ZEBRA CONDUCTOR UNDER PROJECT NERSSI</t>
  </si>
  <si>
    <t>SD TAKEN FOR REPLACMENT OF EXISTING MAIN BUS CONDUCTOR BY TWIN ZEBRA CONDUCTOR UNDER PROJECT NERSSIV</t>
  </si>
  <si>
    <t>TRIPPED ON OVERVOLTAGE AT MOKOKCHUNG END</t>
  </si>
  <si>
    <t>TRIPPED ON OVERVOLTAGE PROTECTION AT MOKOKCHUNG END</t>
  </si>
  <si>
    <t>TRIPPED ON O/V PROTECTION AT MOKOKCHUNG END.</t>
  </si>
  <si>
    <t>TRIPPED ON OVERVOLTAGE PROTECTION AT MOKOKCHUNG END.</t>
  </si>
  <si>
    <t>SD TAKEN FOR HOTSPOT RECTIFICATION AT VARIOUS LOCATION OF THE LINE</t>
  </si>
  <si>
    <t>TRIPPED DUE TO LIGHTNING AS SUPPORTED BY PATROL REPORT AND DR FILE</t>
  </si>
  <si>
    <t>LINE KEPT OPEN DUE TO SYSTEM CONSTRAINTS AS PER NERLDC INSTRUCTION</t>
  </si>
  <si>
    <t>LINE H/T VIDE CODE 3684</t>
  </si>
  <si>
    <t>E/S/D TAKEN FOR JUMPERING WORKS &amp; PROTECTION CLEARING OF NEW MAIN CB AT MISA</t>
  </si>
  <si>
    <t>ESD TAKEN FOR JUMPERING WORKS AND CHARGING OF NEW MAIN CB AT MISA</t>
  </si>
  <si>
    <t>TRIPPED DUE TO LIGHTNING AS BURNING MARKS FOUND IN EARTHWIRE FITTINGS BETWEEN LOC 33-34</t>
  </si>
  <si>
    <t>TRIPPED DUE TO TEAK PLANTATIONS BETWEEN LOC 2 &amp; 3 WHICH HAD BEEN LEFT UNATTENDED DUE TO SERVERE ROW</t>
  </si>
  <si>
    <t>E/S/D TAKEN TOA TTEND &amp; CONFIGURE SIEMENS RELAY SETTINGS AT MISA</t>
  </si>
  <si>
    <t>TRIPPED DUE TO FAULT IN DOWNTREAM FAULT IN DOWNSTREAM 132KV DOYAND-MOKOKCHUNG STATE FEEDER</t>
  </si>
  <si>
    <t>TRIPPED DUE TO FAULT IN DOWNSTREAM 132KV DOYANG-MOKOKCHUNG STATE FEEDER</t>
  </si>
  <si>
    <t>TRIPPED DUE TO FAULT IN 33KV AP-I STATE FEEDER</t>
  </si>
  <si>
    <t>TRIPPED DUE TO SNAPPING OF 33V BUS SIDE R-PH ISOLATOR DROPPER OF 33KV AP-2 FEEDER</t>
  </si>
  <si>
    <t>SD TAKEN FOR AMP OF BAY &amp; JUMPER TIGTHENING WORKS</t>
  </si>
  <si>
    <t>SD TAKEN BY OTPC</t>
  </si>
  <si>
    <t>TRIPPED DUE TO PROBLEM IN TRIPURA SYSTEM. .</t>
  </si>
  <si>
    <t>FAULT BEYOND LINE LENGTH &amp; PROBLEM AT TRIPURA STATE SYSTEM</t>
  </si>
  <si>
    <t>TRIPPED DUE TO DOWNSTREAM FAULT OF TRIPURA</t>
  </si>
  <si>
    <t>S/D TAKEN BY STATE</t>
  </si>
  <si>
    <t>TRIPPED DUE TO LIGHTNING AROUND AGARTALA REGION.</t>
  </si>
  <si>
    <t>S/D TAKEN BY STATE.</t>
  </si>
  <si>
    <t>FAULT BEYOND LINE LENGTH AND PROBLEM AT TRIPURA STATE SYSTEM</t>
  </si>
  <si>
    <t>LINE H/T TO FACILITATE BUS S/D AT AGARTALA SS</t>
  </si>
  <si>
    <t>TRIPPED DUE TO LIGHTNING AROUND AGARTALA REGION</t>
  </si>
  <si>
    <t>TRIPPED DUE TO TRANSIENT PHASE TO PHASE FAULT</t>
  </si>
  <si>
    <t>E/S/D TAKEN TO RECTIFY DEFECT IN CC RING, JUMPER DUE TO SPARKING AT LOC 9 &amp; LOC 164</t>
  </si>
  <si>
    <t>SD TAKEN FOR REPLACMENT OF EXISTING MAIN BUS CONDUCTOR BY TWIN ZEBRA CONDUCTOR UNDER PROJECT NERIV</t>
  </si>
  <si>
    <t>SD TAKEN FOR REPLACMENT OF EXISTING MAIN BUS CONDUCTOR BY TWIN ZEBRA CONDUCTOR UNDER NERSS IV PROJEC</t>
  </si>
  <si>
    <t>S/D TAKEN FOR CONSTRUCTION RELATED WORK AT IMPHAL SS.</t>
  </si>
  <si>
    <t>SD TAKEN FOR REPLACEMENT OF EXISTING MAIN BUS CONDUCTOR BY TWIN ZEBRA CONDUCTOR UNDER PROJECT NERSIV</t>
  </si>
  <si>
    <t>SD TAKEN FOR REPLACMENT OF EXISTING MAIN BUS CONDUCTOR BY TWIN ZEBRA CONDUCTOR UNDER NERSSIV</t>
  </si>
  <si>
    <t>SD TAKEN FOR REPLACEMNET OF EXISTING MAIN BUS CONDUCTOR BY TWIN ZEBRA CONDUCTOR UNDER NERSS IV</t>
  </si>
  <si>
    <t>S/D TAKEN FOR CONSTRUCTION RELATED WORK AT IMPHAL.</t>
  </si>
  <si>
    <t>E/S/D TAKEN BY STATE</t>
  </si>
  <si>
    <t>SD TAKEN BY STATE</t>
  </si>
  <si>
    <t>B/R H/T VIDE CODE 3942.</t>
  </si>
  <si>
    <t>B/R H/T VIDE CODE 3946.</t>
  </si>
  <si>
    <t>B/R H/T VIDE CODE 3896.</t>
  </si>
  <si>
    <t>B/R H/T VIDE CODE 3940.</t>
  </si>
  <si>
    <t>B/R H/T VIDE CODE 3928.</t>
  </si>
  <si>
    <t>B/R H/T VIDE CODE 3944.</t>
  </si>
  <si>
    <t>B/R H/T VIDE CODE 3960.</t>
  </si>
  <si>
    <t>B/R H/T VIDE CODE 3945.</t>
  </si>
  <si>
    <t>B/R H/T VIDE CODE 3961.</t>
  </si>
  <si>
    <t>REACTOR H/T VIE CODE 3380</t>
  </si>
  <si>
    <t>SD TAKEN FOR CSD COMMISIONING WORKS</t>
  </si>
  <si>
    <t>REACTOR H/T VIDE CODE 3585</t>
  </si>
  <si>
    <t>TRIPPED ON BUCCHOLZ RELAY OPERATION DUE TO EARTHQUAKE IN NER</t>
  </si>
  <si>
    <t>REACTOR H/T VIDE CODE 3330</t>
  </si>
  <si>
    <t>REACTOR H/T VIDE CODE 3355</t>
  </si>
  <si>
    <t>REACTOR H/T VIDE CODE 3430</t>
  </si>
  <si>
    <t>REACTOR VIDE CODE 3475</t>
  </si>
  <si>
    <t>SD TAKEN FOR CSD COMMISSIONING</t>
  </si>
  <si>
    <t>B/R H/T VIDE CODE 3738</t>
  </si>
  <si>
    <t>B/R H/T VIDE CODE 3948.</t>
  </si>
  <si>
    <t>REACTOR H/T VIDE CODE 3169</t>
  </si>
  <si>
    <t>REACTOR H/T VIDE CODE 3307</t>
  </si>
  <si>
    <t>REACTOER H/T VIDE CODE 3322</t>
  </si>
  <si>
    <t>REACTOR H/T VIDE CODE 3342</t>
  </si>
  <si>
    <t>REACTOR H/T VIDE CODE 3370</t>
  </si>
  <si>
    <t>REACOT H/T VIDE CODE 3398</t>
  </si>
  <si>
    <t>REACTOR H/T VIDE CODE 3411</t>
  </si>
  <si>
    <t>REACTOR H/T VIDE CODE 3423</t>
  </si>
  <si>
    <t>REACTOR H/T VIDE CODE 3486</t>
  </si>
  <si>
    <t>REACTOR H/T VIDE CODE 3508</t>
  </si>
  <si>
    <t>REACTOR H/T VIDE CODE 3546</t>
  </si>
  <si>
    <t>REACTOR H/T VIDE CODE 3564</t>
  </si>
  <si>
    <t>REACTOR H/T VIDE CODE 3581</t>
  </si>
  <si>
    <t>REACTOR H/T VIDE CODE 3641</t>
  </si>
  <si>
    <t>B/R H/T VIDE CODE 3712</t>
  </si>
  <si>
    <t>B/R H/T VIDE CODE 3777</t>
  </si>
  <si>
    <t>B/R H/T VIDE CODE 3861.</t>
  </si>
  <si>
    <t>B/R H/T VIDE CODE 3893.</t>
  </si>
  <si>
    <t>B/R H/T VIDE CODE 3941.</t>
  </si>
  <si>
    <t>REACTOR H/T VIDE CODE 3170.</t>
  </si>
  <si>
    <t>REACTOR H/T VIDE CODE 3170</t>
  </si>
  <si>
    <t>B/R H/T VIDE CODE 3308</t>
  </si>
  <si>
    <t>REACTOR H.T VIDE CODE 3329</t>
  </si>
  <si>
    <t>REACTOR H/T VIDE CODE 3378</t>
  </si>
  <si>
    <t>REACTOR H/T VIDE CODE 3431</t>
  </si>
  <si>
    <t>REACTOR H/T VIDE CODE 3510</t>
  </si>
  <si>
    <t>REACTOR H/T VIDE CODE 3583</t>
  </si>
  <si>
    <t>B/R H/T VIDE CODE 3778</t>
  </si>
  <si>
    <t>B/R H/T VIDE CODE 3862.</t>
  </si>
  <si>
    <t>B/R H/T VIDE CODE 3895.</t>
  </si>
  <si>
    <t>B/R H/T VIDE CODE 3943.</t>
  </si>
  <si>
    <t>S/D TAKEN FOR TESTING OF B/R AS PER GUIDELINES ON COMPLETION OF 25 YEARS OF SERVICE.</t>
  </si>
  <si>
    <t>B/R H/T VIDE CODE 3949.</t>
  </si>
  <si>
    <t>B/R H/T VIDE CODE 3962.</t>
  </si>
  <si>
    <t>S/D TAKEN FOR OFFLINE DRYING OUT.</t>
  </si>
  <si>
    <t>B/R H/T VIDE CODE 3165</t>
  </si>
  <si>
    <t>REACTOR H/T VIDE CODE 3328</t>
  </si>
  <si>
    <t>REACTOR H/T VIE CODE 3353</t>
  </si>
  <si>
    <t>REACTOR H/T VIDE CODE 3376</t>
  </si>
  <si>
    <t>REACTOR H/T VIDE CODE 3409</t>
  </si>
  <si>
    <t>REACTOR H/T VIDE CODE 3432</t>
  </si>
  <si>
    <t>REACTOR H/T VIDE CODE 3474</t>
  </si>
  <si>
    <t>REACTOR H/T VIDE CODE 3487</t>
  </si>
  <si>
    <t>REACTOR H/T VIDE CODE 3511</t>
  </si>
  <si>
    <t>REACTOR H/T VIDE CODE 3563</t>
  </si>
  <si>
    <t>REACOT B/R H/T VIE CODE 3640</t>
  </si>
  <si>
    <t>B/R H/T VIDE CODE 3779</t>
  </si>
  <si>
    <t>B/R H/T VIDE CODE 3791</t>
  </si>
  <si>
    <t>B/R H/T VIDE CODE 3813.</t>
  </si>
  <si>
    <t>B/R H/T VIDE CODE 3963.</t>
  </si>
  <si>
    <t>REACTOR H/T VIDE CODE 3354</t>
  </si>
  <si>
    <t>REACTOR H/T VIDE CODE 3410</t>
  </si>
  <si>
    <t>REACTOR H/T VIDE CODE 3433</t>
  </si>
  <si>
    <t>B/R H/T VIDE CODE 3792</t>
  </si>
  <si>
    <t>B/R H/T VIDE CODE 3904.</t>
  </si>
  <si>
    <t>TRIPPED ON 3-PHASE DIFFERENTIAL FAULT. PROBABLE FAULT DUE TO MONKEY</t>
  </si>
  <si>
    <t>SD TAKEN FOR CHANGE OVER OF ICT BANK UNIT &amp; TESTING OF TURRENT CTs</t>
  </si>
  <si>
    <t>SD TAKEN FOR CT TAN DELTA TESTING, CB TIMING &amp; DCRM, XR BUSHING TAN DELTA TESTING.</t>
  </si>
  <si>
    <t>HAND TRIPPED ON EMERGENCY TO ALLOW CONSTRUCTION WORKS.</t>
  </si>
  <si>
    <t>E/S/D TAKEN FOR HEAVY SPARK IN ISOLATOR MARSHALLING BOX</t>
  </si>
  <si>
    <t>E/S/D TAKEN FOR EXTERNAL BUS DUCT ASSOCIATED WITH NERSS VII AT MOKOKCHUNG</t>
  </si>
  <si>
    <t>ESD TAKEN SINCE SPARKING OBSERVED BETWN ICT-I CONDUCTOR &amp; SCAFFOLDING/STAGING SET UP FOR ERECTION</t>
  </si>
  <si>
    <t>TRIPPED DUE TO BUCCHOLZ RELAY OEPRATION DUE TO EARTHQUAKE</t>
  </si>
  <si>
    <t>ICT_SILCHAR(315MVA)</t>
  </si>
  <si>
    <t>NER TICT22</t>
  </si>
  <si>
    <t>E/S/D TAKEN FOR CHECKING ABNORMAL SOUND</t>
  </si>
  <si>
    <t>punctured insulator</t>
  </si>
  <si>
    <t>partial damage tower</t>
  </si>
  <si>
    <t>N</t>
  </si>
  <si>
    <t>jumper opened</t>
  </si>
  <si>
    <t>PARTIAL DAMAGE OF TOWER</t>
  </si>
  <si>
    <t>PARTIAL DAMAGED OF TOWER</t>
  </si>
  <si>
    <t>Insulator punctured</t>
  </si>
  <si>
    <t>Damaged insulator</t>
  </si>
  <si>
    <t>Jumper Opened</t>
  </si>
  <si>
    <t>jumper flash mark</t>
  </si>
  <si>
    <t>INFRINGEMENT CLEARANCE BETWEEN LOC 72-73,76-79,83-91 &amp; 110-115</t>
  </si>
  <si>
    <t>S/D TAKEN FOR TESTING PURPOSE OF NTAMC ADAPTION WORKS.</t>
  </si>
  <si>
    <t>Y-PH CONDUCTOR GROUNDED DUE TO FALLING OF TREE FROM UPHILL, CUT BY UNKNOWN MISCREANTS B/W LOC 34-35.</t>
  </si>
  <si>
    <t>E/S/D TAKEN FOR PERMANENT RECTIFICATION OF OPGW B/W LOC. NO. 34-35, TREE CUT BY MISCREANTS.</t>
  </si>
  <si>
    <t>TREE FROM OUTSIDE  LINE CORRIDOR FELL ON  R &amp; B-PH CONDUCTOR AT LOC 7-8  DUE TO THUNDERSTORM.</t>
  </si>
  <si>
    <t>S/D TAKEN FOR ERECTION OF NEW TOWER ON PILE FOUNDATION</t>
  </si>
  <si>
    <t>LINE H/T VIDE CODE 0011</t>
  </si>
  <si>
    <t>LINE H/T VIDE CODE 0071</t>
  </si>
  <si>
    <t>SD TAKEN FOR ERECTION OF NEW TOWER ON PILE FOUNDATION</t>
  </si>
  <si>
    <t>LINE H/T VIDE CODE 111</t>
  </si>
  <si>
    <t>LINE H/T VIDE CODE 142</t>
  </si>
  <si>
    <t>LINE H/T VIDE CODE 0174</t>
  </si>
  <si>
    <t>LINE H/T VIDE CODE 0312</t>
  </si>
  <si>
    <t>LINE H/T VIDE CODE 337</t>
  </si>
  <si>
    <t>LINE H/Y VIDE CODE 361</t>
  </si>
  <si>
    <t>LINE H/T VIDE CODE 398</t>
  </si>
  <si>
    <t>LINE H/T VIDE CODE 454</t>
  </si>
  <si>
    <t>LINE H/T VIDE CODE 0497.</t>
  </si>
  <si>
    <t>LINE H/T VIDE CODE 0555.</t>
  </si>
  <si>
    <t>LINE H/T VIDE CODE 0603.</t>
  </si>
  <si>
    <t>LINE H/T VIDE CODE 0629.</t>
  </si>
  <si>
    <t>LINE H/T VIDE CODE 0704.</t>
  </si>
  <si>
    <t>LINE H/T VIDE CODE 0718.</t>
  </si>
  <si>
    <t>LINE H/T VIDE CODE 0210</t>
  </si>
  <si>
    <t>SD TAKEN FOR SHIFTING OF CONDUCTORS FROM ERS TO NEW TOWER</t>
  </si>
  <si>
    <t>LINE H/T VIDE CODE 0239</t>
  </si>
  <si>
    <t>LINE H/T VIDE CODE 0380</t>
  </si>
  <si>
    <t>LINE H/T VIDE CODE 0519.</t>
  </si>
  <si>
    <t>LINE H/T VIDE CODE 0539.</t>
  </si>
  <si>
    <t>LINE H/T VIDE CODE 0580.</t>
  </si>
  <si>
    <t>LINE H/T VIDE CODE 0678.</t>
  </si>
  <si>
    <t>SHUTDOWN TAKEN FOR STRINGING OF 400KV SILCHAR-MELRIAT LINE</t>
  </si>
  <si>
    <t>BAMBOO FROM OUTSIDE LINE CORRIDOR CAME IN PROXIMITY TO R-PH CONDUCTOR DUE TO STORM AT LOC 41-50</t>
  </si>
  <si>
    <t>S/D TAKEN FOR AMP ACTIVITIES.</t>
  </si>
  <si>
    <t>TRIPPED DUE TO HEAVY LIGHTNING AND THUNDERSTORM AS SUPPORTED BY BADARPUR END DR</t>
  </si>
  <si>
    <t>SD TAKEN FOR C &amp; TAN DELTA TESTING OF CT &amp; REPLACMENT OF CT MARSHALLING BOX</t>
  </si>
  <si>
    <t>SD TAKEN FOR RETROFITTING OF OLD DISTANCE PROTECTION RELAY WITH NEW ONE</t>
  </si>
  <si>
    <t>BAY UPGRADATION WORK-CT MB REPLACEMENT</t>
  </si>
  <si>
    <t>SD AVAILED FOR CVT IR TESTS AND CHECKING OF STUB PROTECTION</t>
  </si>
  <si>
    <t>LINE KEPT OPEN AS PER NERLDC ISNTRUCTION</t>
  </si>
  <si>
    <t>LINE H/T VIDE CODE 7564</t>
  </si>
  <si>
    <t>LINE H/T VIDE CODE 0012</t>
  </si>
  <si>
    <t>LINE H/T VIDE CODE 109</t>
  </si>
  <si>
    <t>LINE H/T VIDE CODE 0175</t>
  </si>
  <si>
    <t>LINE H/T VIDE CODE 341</t>
  </si>
  <si>
    <t>LINE H/T VIDE CODE 0616.</t>
  </si>
  <si>
    <t>LINE H/T VIDE CODE 143</t>
  </si>
  <si>
    <t>LINE H/T VIDE CODE 363</t>
  </si>
  <si>
    <t>E/S/D TAKEN FOR ATTENDING HOTSPOTS IN JUMPERS AT LOC 138 &amp; LOC 139</t>
  </si>
  <si>
    <t>LINE KEPT OPEN AS PER NERLDC INSTRUCTION</t>
  </si>
  <si>
    <t>TRIPPED DUE TO HEAVY LIGHTNING AND THUNDERSTORM AS SUPPORTED BY DR AND PATROL REPORT</t>
  </si>
  <si>
    <t>LINE KEPT OPEN DUE TO SYSTEM CONSTRAINTS AS PER INSTRUCTION OF NERLDC</t>
  </si>
  <si>
    <t>LINE H/T VIDE CODE 0724.</t>
  </si>
  <si>
    <t>LONG BAMBOO FROM OUTSIDE LINE CORRIDOR TOUCHED B-PH BETN LOC 426-427 DUEING THUNDERSTORM</t>
  </si>
  <si>
    <t>SD TAKEN FOR LA REPLACMENT AT BALIPARA</t>
  </si>
  <si>
    <t>LINE H/T VIDE CODE 0342</t>
  </si>
  <si>
    <t>LINE H/T VIDE CODE 7563</t>
  </si>
  <si>
    <t>LINE H/T VIDE CODE 0001</t>
  </si>
  <si>
    <t>LINE H/T VIDE CODE 0022</t>
  </si>
  <si>
    <t>LINE H/T VIDE CODE 0072</t>
  </si>
  <si>
    <t>LINE H/T VIDE CODE 0090</t>
  </si>
  <si>
    <t>LINE H/T VIDE CODE 108</t>
  </si>
  <si>
    <t>LINE H/T VIDE CODE 0240</t>
  </si>
  <si>
    <t>LINE H/T VIDE CODE 336</t>
  </si>
  <si>
    <t>LINE H/T VIDE CODE 0379</t>
  </si>
  <si>
    <t>LINE H/T VIDE CODE 413</t>
  </si>
  <si>
    <t>LINE H/T VIDE CODE 435</t>
  </si>
  <si>
    <t>LINE H/T VIDE CODE 4612</t>
  </si>
  <si>
    <t>LINE H/T VIDE CODE 0475</t>
  </si>
  <si>
    <t>LINE H/T VIDE CODE 0518.</t>
  </si>
  <si>
    <t>LINE H/T VIDE CODE 0601.</t>
  </si>
  <si>
    <t>LINE H/T VIDE CODE 0667.</t>
  </si>
  <si>
    <t>LINE H/T VIDE CODE 0054</t>
  </si>
  <si>
    <t>LINE H/T VIDE CODE 0173</t>
  </si>
  <si>
    <t>LINE H/T VIDE CODE 0209</t>
  </si>
  <si>
    <t>LINE H/T VIDE CODE 311</t>
  </si>
  <si>
    <t>LINE H/T VIDE CODE 0359</t>
  </si>
  <si>
    <t>LINE H/T VIDE CODE 0399</t>
  </si>
  <si>
    <t>LINE H/T VIDE CODE 453</t>
  </si>
  <si>
    <t>LINE H/T VIDE CODE 0498.</t>
  </si>
  <si>
    <t>LINE H/T VIDE CODE 0552.</t>
  </si>
  <si>
    <t>LINE H/T VIDE CODE 0575.</t>
  </si>
  <si>
    <t>LINE H/T VIDE CODE 0677.</t>
  </si>
  <si>
    <t>SD TAKEN BY NTPC</t>
  </si>
  <si>
    <t>TRIPPED DUE TO JHOOM FIRE AT LOC 365-366</t>
  </si>
  <si>
    <t>TRIPPED DUE TO FLASHOVER WITH UNDER CROSSING 33KV STATE LINE B/W LOC 327-373</t>
  </si>
  <si>
    <t>E/S/D TAKEN FOR ATTENDING HEAVY SPARKING IN LINE ISOLATOR OF IMPHAL BAY AT DIMAPUR</t>
  </si>
  <si>
    <t>TRIPPING DUE TO TREE FELLING BY MISCREANTS AT LOC 171-172</t>
  </si>
  <si>
    <t>TRIPPED DUE TO LIGHTNING AS FLASHOVER MARKS ARE OBSERED AT LOC 84 ON R-PH INSULATOR STRINGS</t>
  </si>
  <si>
    <t>TRIPPED DUE TO JHUM FIER AT LOC 134-135</t>
  </si>
  <si>
    <t>NERL147</t>
  </si>
  <si>
    <t>SD AVAILED FOR MASS REPLACMENT OF POLYMER INSULATOR</t>
  </si>
  <si>
    <t>SD AVAILED FOR MASS EEPLACEMNT OF EXISTING INSULATORS WITH POLYMER INSULATORS</t>
  </si>
  <si>
    <t>S/D AVAILED FOR MASS REPLACEMENT OF POLYMER INSULATOR</t>
  </si>
  <si>
    <t>SD AVAILED FOR MASS REPLACMENT OF POLYMER INSULATORS</t>
  </si>
  <si>
    <t>S/D TAKEN FOR REPLACMENT OF DISC INSULATOR WITH POLYMER INSULATOR</t>
  </si>
  <si>
    <t>SD FOR RECONDUCTORING OF EXISTING PANTHER CONDUCTOR BY HTLS CONDUCTOR</t>
  </si>
  <si>
    <t>S/D FOR RECONDUCTORING OF EXISITNG PANTHER CONDUCTOR BY HTLS CONDUCTOR</t>
  </si>
  <si>
    <t>S/D FOR RECONDUCTORING OF EXISITNG PANTHER CONDUCTOR BY HTLS CONDUCTOR.</t>
  </si>
  <si>
    <t>S/D FOR RE-CONDUCTORING OF EXISTING PANTHER CONDUCTOR BY HTLS CONDUCTOR.</t>
  </si>
  <si>
    <t>TREE FELLED BETWEEN LOC 211-212</t>
  </si>
  <si>
    <t>S/D FOR INFRINGEMENT CLEARANCE BETWEEN LOC 234-260</t>
  </si>
  <si>
    <t>TRIPPED DUE TO THUNDESTORMA AND LIGHTNING AS SUPPORTED BY DR</t>
  </si>
  <si>
    <t>ESD AVAILED FOR CLEARING OF BAMBOO WHICH SLIPPED INTO LINE PROXIMITY DUE TO LANDSLIDE B/W LOC189-190</t>
  </si>
  <si>
    <t>A TWIG WAS FOUND HANGING FROM R-PH CONDUCTOR BETWEEN LOC 29-30</t>
  </si>
  <si>
    <t>S/D TAKEN BY STATE FOR TESTING OF TIPAIMUKH</t>
  </si>
  <si>
    <t>E/S/D TAKEN TO ATTEND SPARKING AT R-PH CT TERMINAL CONNECTOR OF 132KV JIRIBAM BAY AT HAFLONG SS</t>
  </si>
  <si>
    <t>FOREST FIRE OBSERVED BETWEEN LOC 281-282</t>
  </si>
  <si>
    <t>E/S/D TAKEN BY LOKTAK END</t>
  </si>
  <si>
    <t>TRANSIENT FAULT</t>
  </si>
  <si>
    <t>SD TAKEN BY OLD MARIANI-STATE END</t>
  </si>
  <si>
    <t>FAULT IN 132KV NAMRUP-MARIANI STATE LINE</t>
  </si>
  <si>
    <t>BUS SD TAKEN BY KATHALGURI</t>
  </si>
  <si>
    <t>ESD TAKEN Y NEEPCO</t>
  </si>
  <si>
    <t>ESD TAKEN BY KATHALGURI END</t>
  </si>
  <si>
    <t>TRIPPED DUE TO LIGHTNING AND HEAVY THUNDERSTORM AS CONCLUDED FROM  WEATHER REPORT</t>
  </si>
  <si>
    <t>TRIPPED DUE TO LIGHTNING AND THUNDERSHOWER AS SUPPORTED BY DR AND WEATHER REPORT</t>
  </si>
  <si>
    <t>TRIPPING DUE TO LIGHTNING AND HEAVY THUNDERSTORM AS CONCLUDED FROM DR &amp; WEATHER REPORT</t>
  </si>
  <si>
    <t>TRIPPED DUE TO HEAVY LIGHTNING AND THUNDERSHOWERS AS SUPPORTED BY DR AND WEATHER REPORT</t>
  </si>
  <si>
    <t>SD AVAILED FOR REPLACEMENT OF INSULATORS</t>
  </si>
  <si>
    <t>KHANGDONG-UMRANGSO</t>
  </si>
  <si>
    <t>NERL149</t>
  </si>
  <si>
    <t>S/D TAKEN FOR REPALCMENT OF DISC INSULATOR WITH POLYMER INSULATOR</t>
  </si>
  <si>
    <t>SD TAKEN FOR REPLACMENT OF DSC INSULATOR WITH POLYMER INSULATOR</t>
  </si>
  <si>
    <t>TRIPPED DUE TO THEN PREVAILING INCLEMENT WEATHER NEAR KHLIEHRIAT END.</t>
  </si>
  <si>
    <t>S/D TAKEN FOR TESTING PURPOSE OF NTAMC ADAPTATION WORKS.</t>
  </si>
  <si>
    <t>TRIPPED DUE TO INCLEMENT WEATHER ACCOMPANIED BY INTENSE LIGHTNING. DR INDICATES LIGNTNING FAULT</t>
  </si>
  <si>
    <t>TRIPPED DUE TO LIGHTNING AS CONFIRMED BY FLASH OVER MARKS AT LOC 181 R-PH INSULATORS</t>
  </si>
  <si>
    <t>K'GHT: RY-PH, Z-2, 87.41KM; RCN: O/C. TRIPPED DUE TO INCLEMENT WEATHER OVER THE REGION.</t>
  </si>
  <si>
    <t>S/D TAKEN BY NEEPCO ( PARE).</t>
  </si>
  <si>
    <t>LINE H/T VIDE CODE 0027</t>
  </si>
  <si>
    <t>LINE H/T VIDE CODE 112</t>
  </si>
  <si>
    <t>LINE H/.T VIDE CODE 144</t>
  </si>
  <si>
    <t>LINE H/T VIDE CODE 0176</t>
  </si>
  <si>
    <t>LINE H/T VIDE CODE 0637.</t>
  </si>
  <si>
    <t>LINE H/T VIDE CODE 0725.</t>
  </si>
  <si>
    <t>SD TAKEN BY NEEPCO</t>
  </si>
  <si>
    <t>ESD TAKEN FOR REMOVAL OF KITE THREADS AT LOC 188-189</t>
  </si>
  <si>
    <t>SD TAKEN BY OLD MARIANI STATE END</t>
  </si>
  <si>
    <t>S/D TAKEN FOR REPLACEMENT OF DAMAGED BUS ISOLATOR ARM AT MISA.</t>
  </si>
  <si>
    <t>LINE H/T UPON 33KV KIMING FEEDER CATCHING FIRE IN THE PANELS.</t>
  </si>
  <si>
    <t>E/S/D TAKEN FOR OPGW STRINGING WORKS</t>
  </si>
  <si>
    <t>E/S/D TAKEN GOR HOTSPOT RECTIFICATION AT RCNAGAR BAY B-PH BUS ISOLATOR AT AGARTALA.</t>
  </si>
  <si>
    <t>EMERGENCY S/D TAKEN FOR OP[GW WORK</t>
  </si>
  <si>
    <t>E/S/D TAKEN FOR RECTIFICATION OF ERS TOWER AT LOC 126-128</t>
  </si>
  <si>
    <t>LINE H/T FOR FACILITATING 132KV BUS - I &amp; II S/D AT SILCHAR UNDER NERSS CONSTRUCTION PROJECT.</t>
  </si>
  <si>
    <t>TRIPPED DUE TO PREVAILING INCLEMENT WEATHER IN THE REGION.</t>
  </si>
  <si>
    <t>LINE H/T FOR FACILITATING 132KV BUS-I &amp; II S/D AT SILCHAR UNDER NERSS CONSTRUCTION PROJECT</t>
  </si>
  <si>
    <t>S/D TAKEN FOR RESTORATION OF SILCHAR-PKBARI I CKT</t>
  </si>
  <si>
    <t>S/D TAKEN FOR RESTORATION WORKS OF 132KV SILCHAR-PKBARI-I</t>
  </si>
  <si>
    <t>LINE H/T FOR FACILATING 132KV BUS-I &amp; HUS-II SD AT SILCHAR UNDER NERSS CONSTRUCTION PROJECT</t>
  </si>
  <si>
    <t>LINE H/T FOR FACILITATING 132KV BUS-IU &amp; II SD AT SILCHAR UNDER NERSS CONSTRUCTION PROJECT</t>
  </si>
  <si>
    <t>HT FOR POWER REGULATION TO FACILITIATE ICT-2 SD AT SILCHAR UNDER NERSS ACTIVITY</t>
  </si>
  <si>
    <t>E/S/D TAKEN FOR ATTENDING HOTSPOT NEARLOC NO 54/0 AND 53B/0</t>
  </si>
  <si>
    <t>LINE H/T FOR FACILITATING 132KV BUS-I S/D AT SILCHAR UNDER NERSS CONSTRUCTION PROJECT</t>
  </si>
  <si>
    <t>LINE H/T FOR FACILITATING 132KV BUS-I SD AT SILCHAR UNDER NERSS CONSTRUCTIIN PROJECT</t>
  </si>
  <si>
    <t>SD TAKEN FOR ERECTION OF 1 NO BEAM UNDER NERSS CONSTRUCTION PROJECT</t>
  </si>
  <si>
    <t>S/D TAKEN FOR SHIFTING OF LA &amp; CVT FOR CONSTRUCTION OF 400KV BAYS AT IMPHAL.</t>
  </si>
  <si>
    <t>LINE H/T FOR FACILITATING 132KV BUS-I &amp; II S/D AT SILCHR UNDER NERSS CONSTRUCTION PROJECT</t>
  </si>
  <si>
    <t>LINE H/T FOR FACILITATING 132KV BUS-I &amp; II AT SILCHAR UNDER NERSS CONSTRUCTION PROJECT</t>
  </si>
  <si>
    <t>HT FOR POWER REGULATION TO FACILITATE ICT 2 SD AT SILCHAR UNDER NERSS CONSTRUCTION ACTIVITY</t>
  </si>
  <si>
    <t>LINE H/T FOR FACILITATING 132KV BUS-I &amp; II SD AT SILCHAR UNDER NERSS PROJECT</t>
  </si>
  <si>
    <t>SD TAKEN FOR SHIFTING OF LA &amp; CVT FOR CONSTRUCTION OF 400KV BAYS AT IMPHAL</t>
  </si>
  <si>
    <t xml:space="preserve">TRIPPED DUE TO HEAVY THUNDERSTORM AND LIGHTNING AS SUPPPORTED BY DR </t>
  </si>
  <si>
    <t>LINE H/T FOR FACILITATING 132KV BUS-I &amp; II S/D AT SILCHAR UNDER NERSS PROJECT</t>
  </si>
  <si>
    <t>REACTOR TRIPPED DURING FAILURE OF R-PH CT AT TIE BAY OF 400KV SILCHAR-PALATANA-I &amp; BR-2</t>
  </si>
  <si>
    <t>BUS REACTOR H/T VIDE CODE 083</t>
  </si>
  <si>
    <t>SD TAKEN FOR CASTING OF REMAINING TWO LIFTS OF FIREWALL OF ICT-3</t>
  </si>
  <si>
    <t>SD FOR CASTING OF REMAINING TWO LIFTS OF FIREWALL OF ICT-3</t>
  </si>
  <si>
    <t>SD FOR CASTING OF REMAINING TWO LIFTS OF FIREWALL FOR ICT-3</t>
  </si>
  <si>
    <t>S/D TAKEN FOR CASTING OF REMAINING TWO LIFT OF FIREWALL FOR ICT-3 UNDER NERSS PROJECT.</t>
  </si>
  <si>
    <t>ICT_BALIPARA(315MVA)</t>
  </si>
  <si>
    <t>SD AVAILED FOR AMP</t>
  </si>
  <si>
    <t>S/D TAKEN FOR AMP.</t>
  </si>
  <si>
    <t>S/D TAKEN FOR TIGHTENING WORKS FOR ARRESTING OIL LEAKAGE</t>
  </si>
  <si>
    <t>TRIPPED DURING CONSTRUCTION ACTIVITIES GOING ON AT SS FOR COMMISSIONING OF NEW ICT</t>
  </si>
  <si>
    <t>S/D TAKEN FOR REPLACEMENT OF ICT-I UNDER NERSS-IV PROJECT WITH NEW 500 MVA ICT.</t>
  </si>
  <si>
    <t>ICT H/T FOR FACILITATING 132JV BUS I &amp; II SD AT SILCHAR UNDER NERSS CONSTRUCTION PROJECT</t>
  </si>
  <si>
    <t>H/T FOR FACILITATING 132 KV BUS - I &amp; II S/D AT SILCHAR UNDER NERSS CONSTRUCTION PROJECT.</t>
  </si>
  <si>
    <t>H/T FOR FACILITATING 132KV BUS - I &amp; II S/D AT SILCHAR UNDER NERSS CONSTRUCTION PROJECT.</t>
  </si>
  <si>
    <t>ICT H/T FOR FACILITATING 132KV BUS I &amp; II SD AT SILCHAR UNDER NERSS CONSTRUCTION PROJECT</t>
  </si>
  <si>
    <t>ICT H/T FOR FACILITATING 132KV BUS-I SD AT SILCHAR UNDER NERSS CONSTRUCTION PROJECT</t>
  </si>
  <si>
    <t>TRIPPED DUE TO HEAVY LIGHTNING AND PASSING THUNDERSTORM CONCLUDED FROM DR AND WEATHER REPORT</t>
  </si>
  <si>
    <t>TRIPPED DUE TO FAILURE OF B-PH TLA DISCONNECTOR at loc 41</t>
  </si>
  <si>
    <t>LINE KEPT UNDER S/D AS S/D WORKS FOR TLA REPLACEMENT CEASED DUE TO INCLEMENT WEATHER AT SITE</t>
  </si>
  <si>
    <t>S/D TAKEN FOR REPLACEMENT OF TLA AT LOC 41</t>
  </si>
  <si>
    <t>E/S/D IS TAKEN TO GIVE BACKSTAY AT LOC. NO. 22, LOC VULNERABLE DUE TO LANDSLIDE.</t>
  </si>
  <si>
    <t>TRIPPED DUE TO LIGHTENING STRIKES, FLASHOVER MARKS SEEN AT LOC 24.</t>
  </si>
  <si>
    <t>B-PH JUMPER OPENED AT LOC 188</t>
  </si>
  <si>
    <t>LINE KEPT UNDER S/D AS S/D WORKS FOR B-PH REJUMPERING AT LOC 188 CEASED ON A/C of INCLEMENT WEATHE</t>
  </si>
  <si>
    <t>S/D TAKEN FOR B-PH REJUMPERING WORKS AT LOC 188</t>
  </si>
  <si>
    <t>INFRINGEMENT CLEARING BETWEEN LOC 81-82, CHANGING OF TOP &amp; BOTTOM CONDUCTOR OF LOC 109-110</t>
  </si>
  <si>
    <t>INFRINGEMENT CLEARING BEWEEN LOC 81-82 &amp; CHANGING OF TOP &amp; BOTTOM CONDUCTOR OF LOC 109-110</t>
  </si>
  <si>
    <t>LINE H/T VIDE CODE 0765.</t>
  </si>
  <si>
    <t>LINE H/T VIDE CODE 0804.</t>
  </si>
  <si>
    <t>LINE H/T VIDE CODE 0805.</t>
  </si>
  <si>
    <t>LINE H/T VIDE CODE 1085.</t>
  </si>
  <si>
    <t>LINE H/T VIDE CODE 0788.</t>
  </si>
  <si>
    <t>LINE H/T VIDE CODE 0836.</t>
  </si>
  <si>
    <t>LINE H/T VIDE CODE 0866.</t>
  </si>
  <si>
    <t>LINE H/T VIDE CODE 0955.</t>
  </si>
  <si>
    <t>LINE H/T VIDE CODE 1011.</t>
  </si>
  <si>
    <t>LINE H/T VIDE CODE 1064.</t>
  </si>
  <si>
    <t>LINE H/T VIDE CODE 1102</t>
  </si>
  <si>
    <t>LINE H/T VIDE CODE 1163</t>
  </si>
  <si>
    <t>TRIPPED DUE TO LIGHTNING AS CONCLUDED BY FLASHMARK FINDING AT Y-PH INSULATOR AT LOC 97</t>
  </si>
  <si>
    <t>TRIPPED DUE TO LIGHTNING AS CONCLUDED BY DR</t>
  </si>
  <si>
    <t>S/D TAKEN FOR CLEARING OF INFRINGEMENT AT 292,297,300&amp;305.</t>
  </si>
  <si>
    <t>(TRIPPED DUE TO DOWNSTREAM FAULT)</t>
  </si>
  <si>
    <t>S/D OF REPLACEMENT OF CVT MB BOX &amp; ARRESTING OIL LEAKAGE IN CT AT ASEB PANCHGRAM.</t>
  </si>
  <si>
    <t>TRIPPED DUE TO OVERVOLTAGE AT BÇHARIALI END.</t>
  </si>
  <si>
    <t>E/S/D TAKEN FOR INSULATOR REPLACEMENT AT LOC 356 DAMAGED DUE TO LIGHTENING.</t>
  </si>
  <si>
    <t>MASS JUMPER TIGHTENING AT ALL TENSION TOWERS.</t>
  </si>
  <si>
    <t>LINE H/T VIDE CODE 1173</t>
  </si>
  <si>
    <t>LINE H/T VIDE CODE 0748.</t>
  </si>
  <si>
    <t>LINE H/T VIDE CODE 1038.</t>
  </si>
  <si>
    <t>LINE H/T VIDE CODE 1051.</t>
  </si>
  <si>
    <t>LINE H.T VIDE CODE 1103</t>
  </si>
  <si>
    <t>MASS JUMPER TIGHTENING AT ALL TENSION TOWER LOCATION</t>
  </si>
  <si>
    <t>LINE H/T VIDE CODE 1129</t>
  </si>
  <si>
    <t>MASS JUMPER TIGHTENING AT ALL TENSION TOWER LOCTIONS</t>
  </si>
  <si>
    <t>LINE H/T VIDE CODE 0764.</t>
  </si>
  <si>
    <t>LINE H/T VIDE CODE 0834.</t>
  </si>
  <si>
    <t>LINE H/T VIDE CODE 0851.</t>
  </si>
  <si>
    <t>LINE H/T VIDE CODE 0896.</t>
  </si>
  <si>
    <t>LINE H/T VIDE CODE 0952.</t>
  </si>
  <si>
    <t>LINE H/T VIDE CODE 1012.</t>
  </si>
  <si>
    <t>LINE H/T VIDE CODE 1032.</t>
  </si>
  <si>
    <t>LINE H/T VIDE CODE 1061.</t>
  </si>
  <si>
    <t>LINE H/T VIDE CODE 1086.</t>
  </si>
  <si>
    <t>LINE H/T VIDE CODE 1112</t>
  </si>
  <si>
    <t>LINE H/T VIDE CODE 1150</t>
  </si>
  <si>
    <t>COMMISSIONING OF NGR BY-PASS SCHEME &amp; AMP OF LINE REACTOR</t>
  </si>
  <si>
    <t>LINE KEPT OPEN AS PER NERLDC INSTRUCTION DUE TO SYSTEM CONSTRANTS</t>
  </si>
  <si>
    <t>LINE H/T VIDE CODE 1210</t>
  </si>
  <si>
    <t>LINE H/T VIDE CODE 1225.</t>
  </si>
  <si>
    <t>LINE H/T VIDE CODE 1269</t>
  </si>
  <si>
    <t>LINE H/T VIDE CODE 1311</t>
  </si>
  <si>
    <t>LINE H/T VIDE CODE 0815.</t>
  </si>
  <si>
    <t>TRIPPED DUE TO LIGHTNING AS CONCLUDED BY DR ,PATROLLING AND WEATHER REPORT</t>
  </si>
  <si>
    <t>LINE H/T VIDE CODE 0937.</t>
  </si>
  <si>
    <t>LINE H/T VIDE CODE 0981.</t>
  </si>
  <si>
    <t>LINE H/T VIDE CODE 1092.</t>
  </si>
  <si>
    <t>LINE H/T VIDE CODE 1099</t>
  </si>
  <si>
    <t>LINE H/T VIDE CODE 1130</t>
  </si>
  <si>
    <t>LINE H/T VIDE CODE 1242</t>
  </si>
  <si>
    <t>LINE H/T VIDE CODE 1289</t>
  </si>
  <si>
    <t>LINE H/T VIDE CODE 1327</t>
  </si>
  <si>
    <t>TRIPPED DUE TO RALAY MAL-OPERATION.</t>
  </si>
  <si>
    <t>TRIPPED DUE TO LIGHTNING AS CONCLUDED BY DR AND WEATHER REPORT</t>
  </si>
  <si>
    <t>TRIPPED DUE TO HEAVY LIGHTNING AND THUNDERSTORM.</t>
  </si>
  <si>
    <t>TRIPPED DURING TRANSIENT FAULT.</t>
  </si>
  <si>
    <t>S/D TAKEN BY MSPDCL FOR LILO WORKS IN TIPAIMUKH SS (MANIPUR STATE)</t>
  </si>
  <si>
    <t>S/D AVAILED FOR  MASS REPLACEMENT OF EXISTING PORCELAIN INSULATOR WITH POLYMER INSULATOR.</t>
  </si>
  <si>
    <t>S/D AVAILED FOR MASS REPLACMENT OF EXISTING PORCELAIN INSULATOR WITH POLYMER INSULATOR</t>
  </si>
  <si>
    <t>S/D AVAILED FOR MASS REPLACEMENT OF EXISTINF PORCELAIN INSULATOR WITH POLYMER INSULATOR</t>
  </si>
  <si>
    <t>S/D AVAILEED FOR MASS REPLACMENT OF EXISTING PORCELAIN INSULATOR WITH POLYMER INSULATOR</t>
  </si>
  <si>
    <t>SD AVAIELD FOR AMSS REPLACMENT OF EXISTING PORCELAIN INSULATORS WITH POLYMER INSULATORS</t>
  </si>
  <si>
    <t>S/D AVAILED FOR MASS REPLACEMENT OF EXISTING PORCELAIN INSULATOR WITH POLYMER INSULATOR</t>
  </si>
  <si>
    <t>INCLEMENT WEATHER PREVAILING OVER ENTIRE NORTH-EASTERN INDIA.</t>
  </si>
  <si>
    <t>TRIPPED DUE TO LIGHTNING AS CONCLUDED BY DR  AND PATROLLING REPORT</t>
  </si>
  <si>
    <t>S/D TAKEN FOR AMP OF BAY EQUIPMENTS.</t>
  </si>
  <si>
    <t>TRIPPED DUE TO FELLING OF TREES B/W LOC 22-23.</t>
  </si>
  <si>
    <t>S/D TAKEN BY STATE END.</t>
  </si>
  <si>
    <t>R-PH  CONDUCTOR SNAPPED AT LOC 86-87 DUE TO FALLING OF TREE FROM OUTSIDE CORRIDOR ON A/C OF T-STORM</t>
  </si>
  <si>
    <t>CGI SHEET  FLEW FROM OUTSIDE CORRIDOR AND TOUCHED B-PH CONDUCTOR BETWEEN  LOC 130-131.</t>
  </si>
  <si>
    <t>TRIPPED DUE TO DOWN STREAM FAULT.</t>
  </si>
  <si>
    <t>BUS B Y-PH PT EXPLODED AT MISA</t>
  </si>
  <si>
    <t>E/S/D TAKEN FOR CLEARING CGI SHEET HANGING FROM BOTTOM CONDUCTOR AT LOC 82 CAUSED BY RECENT T-STORMS</t>
  </si>
  <si>
    <t>RESTRINGING OF BOTTOM CONDUCTOR BETWEEN LOC 288 &amp; 289 FOR PROPER PHASE TO PHASE CLEARANCE</t>
  </si>
  <si>
    <t>BUS-B Y-PH PT EXPLODED AT MISA</t>
  </si>
  <si>
    <t>220KV BPI &amp; PIPE BUS ERECTION UNDER NERSS IV CONSTRUCTION PROJECT</t>
  </si>
  <si>
    <t>S/D AVAILED FOR ISOLATOR REPLACEMENT WORK , DISCONNECTING AND RECONNECTING OF JUMPERS.</t>
  </si>
  <si>
    <t>TRIPPED DURING LIGHTENING STIKE; FLASHOVER MARK FOUND ON R-PH INSULATORS AT LOC 94.</t>
  </si>
  <si>
    <t>E/S/D TAKEN BY KOPILI (NEEPCO)</t>
  </si>
  <si>
    <t>BUS-B Y-PH PT EXPLODED AT MISA.</t>
  </si>
  <si>
    <t>S/D TAKEN FOR ERECTION OF  220 KV EQUIPMENT  UNDER NERSS IV CONSTRUCTION PROJECT.</t>
  </si>
  <si>
    <t>E/S/D TAKEN BY RANGANADI.</t>
  </si>
  <si>
    <t>B-PH JUMPER SNAPPED AT LOC 79</t>
  </si>
  <si>
    <t>LINE PUT UNDER S/D AS S/D WORKS FOR B-PH REJUMPERING AT LOC 79 CEASED DUE SUDDEN INCLEMENT WEATHER</t>
  </si>
  <si>
    <t>S/D TAKEN FOR B-PH REJUMPERING WORKS AT LOC 79</t>
  </si>
  <si>
    <t>BUS S/D TAKEN BY PKBARI (STATE) END</t>
  </si>
  <si>
    <t>BUS S/D TAKEN BY PKBARI END (STATE0</t>
  </si>
  <si>
    <t>(TRIPPED DUE TO DOWNSTREAM FAULT).</t>
  </si>
  <si>
    <t>SPS-1 &amp; 2 OPERATED AT SILCHAR.</t>
  </si>
  <si>
    <t>TRIPPED DUE TO LIGHTNING AS CONCLUDED BY DR  AND WEATHER REPORT</t>
  </si>
  <si>
    <t>E/S/D TAKEN FOR INFRINGEMENT CLEARING B/W LOC 5-7 WHICH CAME INTO ROW DUE TO RECENT LOCALIZED STORMS</t>
  </si>
  <si>
    <t>SPS-1 &amp; 2 OPERATED AT SILCHAR</t>
  </si>
  <si>
    <t>S/D TAKEN FOR AMP WORKS.</t>
  </si>
  <si>
    <t>S/D AVAIELD FOR CHARNGING FAULTY DIFFERENTIAL RELAY</t>
  </si>
  <si>
    <t>S/D TAKEN FOR AMP</t>
  </si>
  <si>
    <t>ARRESTING OIL LEAKAGE OF B-PH BUSHING TOP</t>
  </si>
  <si>
    <t>E/S/D TAKEN FOR B-PH CT REPLACEMENT.</t>
  </si>
  <si>
    <t>ES/D TAKEN FOR ATTENDING HOT SPOT IN 33KV SIDE R-PH</t>
  </si>
  <si>
    <t>TRIPPED DUE TO FAULT IN 132KV BTPS-DHALIGAON STATE LINE.</t>
  </si>
  <si>
    <t>REPLACEMENT OF EXISTING ICT-1 UNDER NERSS-IV PROJECT WITH NEW 500MVA ICT.</t>
  </si>
  <si>
    <t>TRIPPED DUE TO RELAY MALOPERATION.</t>
  </si>
  <si>
    <t>TRIPPED DUE TO THUNDERSTORM</t>
  </si>
  <si>
    <t xml:space="preserve">TRIPPED DUE TO CONTACT WITH BAMBOO FROM OUTSIDE LINE CORRIDOR BETWEEN LOC 138-139 ON ACCOUNT OF LANDSLIDE DUE TO HEAVY RAINFALL </t>
  </si>
  <si>
    <t>TRANSIENT PHASE TO PHASE FAULT</t>
  </si>
  <si>
    <t>PROVIDEINF ADDITIONAL JUMPE AT LOC 188</t>
  </si>
  <si>
    <t>E/S/D TAKEN FOR CLEARING TREE BETWEEN LOC. 148-149; INFRINGEMENT FUR TO RECENT STORMS.</t>
  </si>
  <si>
    <t>TRIPPED DUE TO GRID DISTURBANCE.</t>
  </si>
  <si>
    <t>EMERGENCY S/D TAKEN FOR REPLACEMENT OF B-PH LINE ISOLATOR FINGER CONTACT AT BDP (STATE) END.</t>
  </si>
  <si>
    <t>TRIPPED DUE TO INSUFFICIENT CLEARANCE WITH NEW 33kV STATE LINE FEEDER B/W LOC. NO. 372-373.</t>
  </si>
  <si>
    <t>ESD TAKEN FOR DISMANTLING OF NEWLY ERRECTED  33 KV STATE LINE B/W LOC 372-373.</t>
  </si>
  <si>
    <t>ONE NO INSULATOR OF R-PH FOUND BROKEN AT LOC 24 DUE TO LIGHTNING STRIKE.</t>
  </si>
  <si>
    <t>TRIPPED DUE TO GRID DISTURBANCE</t>
  </si>
  <si>
    <t>TRIPPED DUE TO GRID DISTURBANCES.</t>
  </si>
  <si>
    <t>E/S/D TAKEN FOR CLEARING OF TREES AT LOC 23-24; INFRINGEMENT DUE TO INCESSANT RAIN.</t>
  </si>
  <si>
    <t>S/D TAKEN FOR AMP WORK</t>
  </si>
  <si>
    <t>H/T FOR POWER REGULATION ON RLDC INSTRUCTION</t>
  </si>
  <si>
    <t>( TRIPPED DUE TO DOWN STREAM FAULT OF MANIPUR STATE END)</t>
  </si>
  <si>
    <t>FAULT WAS IN 132V IMPHAL(STATE)-KARONG (STATE FEEDER)</t>
  </si>
  <si>
    <t>(TRIPPED DUE TO DOWN STREAM FAULT )</t>
  </si>
  <si>
    <t>TRIPPED DUE TO THUNDERSTORM.</t>
  </si>
  <si>
    <t>(TRIPPED DUE TO HEAVY LIGHTENING).</t>
  </si>
  <si>
    <t>TRIPPED DUE TO HEAVY THUNDER STORM.</t>
  </si>
  <si>
    <t>INTENSE THUNDERSTORM PREVAILING OVER KHLIEHRIAT REGION.</t>
  </si>
  <si>
    <t>E/S/D TAKEN BY STATE TO FACILITATE BUS S/D AT KHLIEHRIAT END</t>
  </si>
  <si>
    <t>E/S/D TAKEN BY STATE.</t>
  </si>
  <si>
    <t>NTAMC ADAPTATION WORKS</t>
  </si>
  <si>
    <t>LINE H/T VIDE CODE 1372.</t>
  </si>
  <si>
    <t>LINE H/T VIDE CODE 1391.</t>
  </si>
  <si>
    <t>LINE H/T VIDE CODE 1409.</t>
  </si>
  <si>
    <t>LINE H/T VIDE CODE 1423.</t>
  </si>
  <si>
    <t>LINE H/T VIDE CODE 1450.</t>
  </si>
  <si>
    <t>LINE H/T VIDE CODE 1466.</t>
  </si>
  <si>
    <t>LINE H/T VIDE CODE 1478.</t>
  </si>
  <si>
    <t>LINE H/T VIDE CODE 1492 AS PER NERLDC INSTRUCTION DUE TO CB PROBLEM AT RANGANADI END.</t>
  </si>
  <si>
    <t>LINE H/T VIDE CODE 1498.</t>
  </si>
  <si>
    <t>LINE H/T VIDE CODE 1519.</t>
  </si>
  <si>
    <t>LINE H/T VIDE CODE 1704</t>
  </si>
  <si>
    <t>LINE H/T VIDE CODE 1598.</t>
  </si>
  <si>
    <t>TREE CAME IN CONTACT WITH CONDUCTOR AT LOC 09-10 WHICH FALLS UNDER AREA OF SEVERE ROW ISSUES.</t>
  </si>
  <si>
    <t>E/S/D TAKEN FOR CUTTING BAMBOO TREE WHICH CAME NEAR THE LINE DUE TO RECENT STORM.</t>
  </si>
  <si>
    <t>LINE KEPT OPEN AS RESTORATION WORK COULDN’T BE COMMENCED DUE TO INCLEMENT WEATHER DURING NIGHT HRS.</t>
  </si>
  <si>
    <t>CONDUCTOR AT LOC 25 SNAPPED DUE TO HARDWARE FAILURE</t>
  </si>
  <si>
    <t>LINE KEPT UNDER S/D SINCE RESTORATION WORK HALTED ON A/C OF HEAVY RAINFALL AND INCLEMENT WEATHER</t>
  </si>
  <si>
    <t>CONDUCTOR AT LOC 25 SNAPPED DUE TO FAILURE OF HARDWARE</t>
  </si>
  <si>
    <t>LINE H/T VIDE CODE 1346.</t>
  </si>
  <si>
    <t>LINE H/T VIDE CODE 1550.</t>
  </si>
  <si>
    <t>LINE H/T VIDE CODE 1608.</t>
  </si>
  <si>
    <t>LINE H/T VIDE CODE 1627.</t>
  </si>
  <si>
    <t>H/T VIDE CODE 1746</t>
  </si>
  <si>
    <t>LINE H/T VIDE CODE 1785</t>
  </si>
  <si>
    <t>LINR H/T VIDE CODE 1818</t>
  </si>
  <si>
    <t>LINE H/T VIDE CODE 1327.</t>
  </si>
  <si>
    <t>E/S/D TAKEN FOR SAFETY PURPOSE FOR CLEARING TREE BETWEEN LOC 464-465.</t>
  </si>
  <si>
    <t>LINE KEPT OPEN AS PER NERLDC INSTRUCTION DUE TO SYSTEM CONSTRAINTS.</t>
  </si>
  <si>
    <t>LINE H/T VIDE CODE 1491.</t>
  </si>
  <si>
    <t>LINE H/T VIDE CODE 1499.</t>
  </si>
  <si>
    <t>LINE H/T VIDE CODE 1522.</t>
  </si>
  <si>
    <t>LINE H/T VIDE CODE 1575.</t>
  </si>
  <si>
    <t>LINE H/T VIDE CODE 1619.</t>
  </si>
  <si>
    <t>H/T VIDE CODE 1702</t>
  </si>
  <si>
    <t>LINE H/T VIDE CODE 1722</t>
  </si>
  <si>
    <t>H/T VIDE CODE 1765</t>
  </si>
  <si>
    <t>LINE H/T VIDE CODE 1798</t>
  </si>
  <si>
    <t>RE STRINING OF CONDUCTOR BETWEEN LOC 202-203</t>
  </si>
  <si>
    <t>TRIPPED DUE TO LIGHTNING STROKE AT LOC 281 RESULTING IN MELTING OF COPPER BOND</t>
  </si>
  <si>
    <t>E/S/D TAKEN BY NEEPCO FOR ATTENDING SF₆ GAS LEAKAGE AT KOPILI END.</t>
  </si>
  <si>
    <t>ESD TAKEN FOR  CLEARING BAMBOO BETWEEN LOC 137-138; INFRINGEMENT DUE TO FLOOD &amp; EROSION.</t>
  </si>
  <si>
    <t>E/S/D TAKEN FOR ATTENDING HOT SPOT IN B-PH. BUS ISOLATOR AT ZIRO.</t>
  </si>
  <si>
    <t>S/D TAKEN FOR CLEARING INFRIGEMENT AT 163,164,153,154.</t>
  </si>
  <si>
    <t>TRIPPED DUE TO LIGHTNING FAULT AS SUPPORTED BY DR AND WEATHER REPORT</t>
  </si>
  <si>
    <t>S/D TAKEN FOR REPLACMENT OF EXISTING EQUIPMENT BY HIGHER RATING EQUIPMENT UNDER NERSS PROJECT</t>
  </si>
  <si>
    <t>S/D TAKEN FOR REPLACMENT OF EXISTING EQUIPMENT BY HIGHER RATING EQUIPMENT UNDER THE PROJECT OF NERSS</t>
  </si>
  <si>
    <t>TRIPPED DUE TO LIGHTNING STROKE AT LOC 18 TOWER RESULTING IN MELTGING OF COPPER BOND</t>
  </si>
  <si>
    <t>B/R H/T VIDE CODE 1366</t>
  </si>
  <si>
    <t>B/R H/T VIDE CODE 1365.</t>
  </si>
  <si>
    <t>B/R H/T VIDE CODE 1367</t>
  </si>
  <si>
    <t>B/R H/T VIDE CODE 1386.</t>
  </si>
  <si>
    <t>BUS REACTOR H/T VIDE  CODE 1446 FOR VOLTAGE REGULATION.</t>
  </si>
  <si>
    <t>BUS REACTOR H/T VIDE  CODE 1465 FOR VOLTAGE REGULATION.</t>
  </si>
  <si>
    <t>BUS REACTOR H/T VIDE  CODE 1476 FOR VOLTAGE REGULATION.</t>
  </si>
  <si>
    <t>BUS REACTOR H/T VIDE  CODE 1518 FOR VOLTAGE REGULATION.</t>
  </si>
  <si>
    <t>BUS REACTOR H/T VIDE  CODE 1572 FOR VOLTAGE REGULATION.</t>
  </si>
  <si>
    <t>B/R H/T VIDE CODE 1584.</t>
  </si>
  <si>
    <t>B/R H/T VIDE CODE 1616</t>
  </si>
  <si>
    <t>B/R H/T VIDE CODE 1624.</t>
  </si>
  <si>
    <t>BR H/T VIDE CODE 1686</t>
  </si>
  <si>
    <t>BR H/T VIDE CODE 1689</t>
  </si>
  <si>
    <t>ICT-III CONDTRUCTION WORK</t>
  </si>
  <si>
    <t>ICT-III CONSTRUCTION WORK</t>
  </si>
  <si>
    <t>BUS REACTOR H/T VIDE CODE 1615.</t>
  </si>
  <si>
    <t xml:space="preserve"> 17:51:00</t>
  </si>
  <si>
    <t>NEW CONSTRUCTION RELATED SHUTDOWN</t>
  </si>
  <si>
    <t xml:space="preserve"> 15:42:00</t>
  </si>
  <si>
    <t>TRIPPED DUE TO MALOPERATION OF WTI</t>
  </si>
  <si>
    <t>TRIPPED DUE TO MAL-OPERATION OF OTI</t>
  </si>
  <si>
    <t>E/S/D TAKEN TO ATTEND OSR PROBLEM</t>
  </si>
  <si>
    <t>TRIPPED ON PRD ( MALOPERATION OF PRD ).</t>
  </si>
  <si>
    <t>Conductor grounded</t>
  </si>
  <si>
    <t>Conductor snapped</t>
  </si>
  <si>
    <t>Conductor Snapped</t>
  </si>
  <si>
    <t>Jumper snapped</t>
  </si>
  <si>
    <t>Jumper opened</t>
  </si>
  <si>
    <t>Insulator damaged</t>
  </si>
  <si>
    <t>Insulator Flashover</t>
  </si>
  <si>
    <t>Insulator broken</t>
  </si>
  <si>
    <t>Copper Bond melt</t>
  </si>
  <si>
    <t>Flashover mark insulator</t>
  </si>
  <si>
    <t>insulator flash over mark</t>
  </si>
  <si>
    <t>OPGW damaged</t>
  </si>
  <si>
    <t>phase to phase fault</t>
  </si>
  <si>
    <t>Burnt mark in E/W fitting</t>
  </si>
  <si>
    <t>Insulator flash over mark</t>
  </si>
  <si>
    <t>Flash over mark in Arching horn</t>
  </si>
  <si>
    <t>ISOLATOR DROPPER OF 33KV AP-2</t>
  </si>
  <si>
    <t>NERPC/OP/TAC/2018-19/3423 Dtd 26.09.2018</t>
  </si>
  <si>
    <t>NERPC/OP/TAC/2018-19/2130 dtd 23.07.2018</t>
  </si>
  <si>
    <t>Line isolator sparking</t>
  </si>
  <si>
    <t>Tie bay CT failed</t>
  </si>
  <si>
    <t>DIMAPUR(PG)-DIMAPUR(LILO PORTION)</t>
  </si>
  <si>
    <t>NER L132</t>
  </si>
  <si>
    <t>MONTH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</si>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</sst>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h:mm;@"/>
    <numFmt numFmtId="166" formatCode="0.000"/>
    <numFmt numFmtId="167" formatCode="0.00;[Red]0.00"/>
    <numFmt numFmtId="168" formatCode="0;[Red]0"/>
  </numFmts>
  <fonts count="25">
    <font>
      <sz val="10"/>
      <name val="MS Sans Serif"/>
    </font>
    <font>
      <sz val="8"/>
      <name val="Trebuchet MS"/>
      <family val="2"/>
    </font>
    <font>
      <b/>
      <u/>
      <sz val="16"/>
      <name val="Optima"/>
      <family val="2"/>
    </font>
    <font>
      <sz val="10"/>
      <name val="Trebuchet MS"/>
      <family val="2"/>
    </font>
    <font>
      <b/>
      <sz val="12"/>
      <name val="Times New Roman"/>
      <family val="1"/>
    </font>
    <font>
      <sz val="9"/>
      <name val="Calibri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ook Antiqua"/>
      <family val="1"/>
    </font>
    <font>
      <sz val="11"/>
      <name val="Calibri"/>
      <family val="2"/>
    </font>
    <font>
      <sz val="11"/>
      <name val="Book Antiqua"/>
      <family val="1"/>
    </font>
    <font>
      <sz val="10"/>
      <name val="Times New Roman"/>
      <family val="1"/>
    </font>
    <font>
      <sz val="10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8"/>
      <color rgb="FF000000"/>
      <name val="Times New Roman"/>
      <family val="1"/>
    </font>
    <font>
      <b/>
      <sz val="10"/>
      <name val="MS Sans Serif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22" fontId="6" fillId="0" borderId="2" xfId="1" applyNumberFormat="1" applyFont="1" applyFill="1" applyBorder="1" applyAlignment="1">
      <alignment horizontal="center" vertical="center" wrapText="1"/>
    </xf>
    <xf numFmtId="22" fontId="9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19" fillId="0" borderId="2" xfId="0" applyFont="1" applyFill="1" applyBorder="1" applyAlignment="1" applyProtection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168" fontId="20" fillId="0" borderId="2" xfId="0" quotePrefix="1" applyNumberFormat="1" applyFont="1" applyFill="1" applyBorder="1" applyAlignment="1">
      <alignment horizontal="center" vertical="center" wrapText="1"/>
    </xf>
    <xf numFmtId="0" fontId="20" fillId="0" borderId="2" xfId="0" applyFont="1" applyFill="1" applyBorder="1"/>
    <xf numFmtId="0" fontId="2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/>
    <xf numFmtId="0" fontId="16" fillId="0" borderId="2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4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10" xfId="0" applyFont="1" applyFill="1" applyBorder="1" applyAlignment="1" applyProtection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168" fontId="20" fillId="0" borderId="10" xfId="0" quotePrefix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/>
    <xf numFmtId="22" fontId="6" fillId="0" borderId="10" xfId="1" applyNumberFormat="1" applyFont="1" applyFill="1" applyBorder="1" applyAlignment="1">
      <alignment horizontal="center" vertical="center" wrapText="1"/>
    </xf>
    <xf numFmtId="22" fontId="9" fillId="0" borderId="10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" fillId="0" borderId="10" xfId="0" quotePrefix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18" fillId="0" borderId="2" xfId="0" applyNumberFormat="1" applyFont="1" applyFill="1" applyBorder="1" applyAlignment="1" applyProtection="1">
      <alignment horizontal="center" vertical="center" wrapText="1"/>
    </xf>
    <xf numFmtId="20" fontId="18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 applyProtection="1">
      <alignment horizontal="center" vertical="center" wrapText="1"/>
    </xf>
    <xf numFmtId="2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3" fillId="0" borderId="2" xfId="0" quotePrefix="1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 applyProtection="1">
      <alignment horizontal="center" vertical="center" wrapText="1"/>
    </xf>
    <xf numFmtId="20" fontId="16" fillId="0" borderId="11" xfId="0" applyNumberFormat="1" applyFont="1" applyFill="1" applyBorder="1" applyAlignment="1" applyProtection="1">
      <alignment horizontal="center" vertical="center" wrapText="1"/>
    </xf>
    <xf numFmtId="14" fontId="16" fillId="0" borderId="15" xfId="0" applyNumberFormat="1" applyFont="1" applyFill="1" applyBorder="1" applyAlignment="1" applyProtection="1">
      <alignment horizontal="center" vertical="center" wrapText="1"/>
    </xf>
    <xf numFmtId="20" fontId="16" fillId="0" borderId="15" xfId="0" applyNumberFormat="1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14" fontId="16" fillId="0" borderId="3" xfId="0" applyNumberFormat="1" applyFont="1" applyFill="1" applyBorder="1" applyAlignment="1" applyProtection="1">
      <alignment horizontal="center" vertical="center" wrapText="1"/>
    </xf>
    <xf numFmtId="20" fontId="16" fillId="0" borderId="3" xfId="0" applyNumberFormat="1" applyFont="1" applyFill="1" applyBorder="1" applyAlignment="1" applyProtection="1">
      <alignment horizontal="center" vertical="center" wrapText="1"/>
    </xf>
    <xf numFmtId="14" fontId="16" fillId="0" borderId="5" xfId="0" applyNumberFormat="1" applyFont="1" applyFill="1" applyBorder="1" applyAlignment="1" applyProtection="1">
      <alignment horizontal="center" vertical="center" wrapText="1"/>
    </xf>
    <xf numFmtId="20" fontId="16" fillId="0" borderId="5" xfId="0" applyNumberFormat="1" applyFont="1" applyFill="1" applyBorder="1" applyAlignment="1" applyProtection="1">
      <alignment horizontal="center" vertical="center" wrapText="1"/>
    </xf>
    <xf numFmtId="14" fontId="16" fillId="0" borderId="16" xfId="0" applyNumberFormat="1" applyFont="1" applyFill="1" applyBorder="1" applyAlignment="1" applyProtection="1">
      <alignment horizontal="center" vertical="center" wrapText="1"/>
    </xf>
    <xf numFmtId="20" fontId="16" fillId="0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168" fontId="20" fillId="0" borderId="3" xfId="0" quotePrefix="1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20" fontId="16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14" fontId="18" fillId="0" borderId="10" xfId="0" applyNumberFormat="1" applyFont="1" applyFill="1" applyBorder="1" applyAlignment="1" applyProtection="1">
      <alignment horizontal="center" vertical="center" wrapText="1"/>
    </xf>
    <xf numFmtId="20" fontId="18" fillId="0" borderId="10" xfId="0" applyNumberFormat="1" applyFont="1" applyFill="1" applyBorder="1" applyAlignment="1" applyProtection="1">
      <alignment horizontal="center" vertical="center" wrapText="1"/>
    </xf>
    <xf numFmtId="14" fontId="18" fillId="0" borderId="10" xfId="0" applyNumberFormat="1" applyFont="1" applyFill="1" applyBorder="1" applyAlignment="1" applyProtection="1">
      <alignment horizontal="right" vertical="center" wrapText="1"/>
    </xf>
    <xf numFmtId="20" fontId="18" fillId="0" borderId="10" xfId="0" applyNumberFormat="1" applyFont="1" applyFill="1" applyBorder="1" applyAlignment="1" applyProtection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7" fontId="17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14" fontId="16" fillId="2" borderId="10" xfId="0" applyNumberFormat="1" applyFont="1" applyFill="1" applyBorder="1" applyAlignment="1" applyProtection="1">
      <alignment horizontal="center" vertical="center" wrapText="1"/>
    </xf>
    <xf numFmtId="20" fontId="16" fillId="2" borderId="10" xfId="0" applyNumberFormat="1" applyFont="1" applyFill="1" applyBorder="1" applyAlignment="1" applyProtection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15" fillId="0" borderId="0" xfId="0" applyFont="1" applyFill="1" applyAlignment="1">
      <alignment horizontal="left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top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1" fillId="0" borderId="2" xfId="0" quotePrefix="1" applyNumberFormat="1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8" fontId="1" fillId="0" borderId="4" xfId="0" quotePrefix="1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quotePrefix="1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167" fontId="1" fillId="0" borderId="9" xfId="0" applyNumberFormat="1" applyFont="1" applyFill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167" fontId="1" fillId="0" borderId="9" xfId="0" quotePrefix="1" applyNumberFormat="1" applyFont="1" applyFill="1" applyBorder="1" applyAlignment="1">
      <alignment horizontal="center" vertical="center" wrapText="1"/>
    </xf>
    <xf numFmtId="167" fontId="1" fillId="0" borderId="8" xfId="0" quotePrefix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4" xfId="0" quotePrefix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4" xfId="0" quotePrefix="1" applyNumberFormat="1" applyFont="1" applyFill="1" applyBorder="1" applyAlignment="1">
      <alignment horizontal="center" vertical="center" wrapText="1"/>
    </xf>
    <xf numFmtId="167" fontId="1" fillId="0" borderId="3" xfId="0" quotePrefix="1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top" wrapText="1"/>
    </xf>
    <xf numFmtId="0" fontId="16" fillId="0" borderId="5" xfId="0" applyFont="1" applyFill="1" applyBorder="1" applyAlignment="1" applyProtection="1">
      <alignment horizontal="center" vertical="top" wrapText="1"/>
    </xf>
    <xf numFmtId="0" fontId="16" fillId="0" borderId="3" xfId="0" applyFont="1" applyFill="1" applyBorder="1" applyAlignment="1" applyProtection="1">
      <alignment horizontal="center" vertical="top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top" wrapText="1"/>
    </xf>
    <xf numFmtId="0" fontId="11" fillId="0" borderId="3" xfId="0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2" xfId="0" quotePrefix="1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center" vertical="top" wrapText="1"/>
    </xf>
    <xf numFmtId="0" fontId="11" fillId="0" borderId="16" xfId="0" applyFont="1" applyFill="1" applyBorder="1" applyAlignment="1" applyProtection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8" fillId="0" borderId="16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11" fillId="0" borderId="16" xfId="0" applyNumberFormat="1" applyFont="1" applyFill="1" applyBorder="1" applyAlignment="1" applyProtection="1">
      <alignment horizontal="center" vertical="top" wrapText="1"/>
    </xf>
    <xf numFmtId="2" fontId="11" fillId="0" borderId="5" xfId="0" applyNumberFormat="1" applyFont="1" applyFill="1" applyBorder="1" applyAlignment="1" applyProtection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center" vertical="top" wrapText="1"/>
    </xf>
    <xf numFmtId="0" fontId="13" fillId="0" borderId="16" xfId="0" applyFont="1" applyFill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center" vertical="top" wrapText="1"/>
    </xf>
    <xf numFmtId="0" fontId="10" fillId="0" borderId="16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 applyProtection="1">
      <alignment horizontal="center" vertical="top" wrapText="1"/>
    </xf>
    <xf numFmtId="0" fontId="19" fillId="0" borderId="16" xfId="0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23" fillId="0" borderId="10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>
      <alignment horizontal="left"/>
    </xf>
    <xf numFmtId="0" fontId="16" fillId="0" borderId="5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>
      <alignment horizontal="left"/>
    </xf>
    <xf numFmtId="0" fontId="16" fillId="0" borderId="2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A1048576"/>
    </sheetView>
  </sheetViews>
  <sheetFormatPr defaultRowHeight="12.75"/>
  <cols>
    <col min="1" max="1" width="9.85546875" customWidth="1"/>
    <col min="3" max="3" width="22.85546875" customWidth="1"/>
    <col min="4" max="4" width="36.140625" customWidth="1"/>
    <col min="5" max="5" width="15.5703125" customWidth="1"/>
  </cols>
  <sheetData>
    <row r="1" spans="1:5" ht="27.75" customHeight="1">
      <c r="B1" s="67" t="s">
        <v>24</v>
      </c>
      <c r="C1" s="65"/>
      <c r="D1" s="65"/>
      <c r="E1" s="65"/>
    </row>
    <row r="2" spans="1:5" ht="38.25">
      <c r="A2" s="124" t="s">
        <v>1202</v>
      </c>
      <c r="B2" s="66" t="s">
        <v>27</v>
      </c>
      <c r="C2" s="66" t="s">
        <v>13</v>
      </c>
      <c r="D2" s="30" t="s">
        <v>25</v>
      </c>
      <c r="E2" s="30" t="s">
        <v>26</v>
      </c>
    </row>
    <row r="3" spans="1:5" ht="38.25" customHeight="1">
      <c r="A3" s="125">
        <v>43191</v>
      </c>
      <c r="B3" s="66"/>
      <c r="C3" s="149" t="s">
        <v>1203</v>
      </c>
      <c r="D3" s="150"/>
      <c r="E3" s="151"/>
    </row>
    <row r="4" spans="1:5" ht="38.25" customHeight="1">
      <c r="A4" s="125">
        <v>43221</v>
      </c>
      <c r="B4" s="66"/>
      <c r="C4" s="149" t="s">
        <v>1203</v>
      </c>
      <c r="D4" s="150"/>
      <c r="E4" s="151"/>
    </row>
    <row r="5" spans="1:5" ht="38.25" customHeight="1">
      <c r="A5" s="125">
        <v>43252</v>
      </c>
      <c r="B5" s="66"/>
      <c r="C5" s="149" t="s">
        <v>1203</v>
      </c>
      <c r="D5" s="150"/>
      <c r="E5" s="151"/>
    </row>
    <row r="6" spans="1:5" ht="38.25" customHeight="1">
      <c r="A6" s="125">
        <v>43282</v>
      </c>
      <c r="B6" s="66"/>
      <c r="C6" s="149" t="s">
        <v>1203</v>
      </c>
      <c r="D6" s="150"/>
      <c r="E6" s="151"/>
    </row>
    <row r="7" spans="1:5" ht="38.25" customHeight="1">
      <c r="A7" s="126">
        <v>43313</v>
      </c>
      <c r="B7" s="66"/>
      <c r="C7" s="149" t="s">
        <v>1203</v>
      </c>
      <c r="D7" s="150"/>
      <c r="E7" s="151"/>
    </row>
    <row r="8" spans="1:5" ht="38.25" customHeight="1">
      <c r="A8" s="125">
        <v>43344</v>
      </c>
      <c r="B8" s="66"/>
      <c r="C8" s="149" t="s">
        <v>1203</v>
      </c>
      <c r="D8" s="150"/>
      <c r="E8" s="151"/>
    </row>
  </sheetData>
  <mergeCells count="6">
    <mergeCell ref="C8:E8"/>
    <mergeCell ref="C3:E3"/>
    <mergeCell ref="C4:E4"/>
    <mergeCell ref="C5:E5"/>
    <mergeCell ref="C6:E6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J6" sqref="J6"/>
    </sheetView>
  </sheetViews>
  <sheetFormatPr defaultRowHeight="12.75"/>
  <cols>
    <col min="1" max="1" width="9.85546875" customWidth="1"/>
    <col min="3" max="3" width="14" customWidth="1"/>
    <col min="4" max="4" width="17.85546875" customWidth="1"/>
    <col min="5" max="5" width="22.28515625" customWidth="1"/>
    <col min="6" max="6" width="27.5703125" customWidth="1"/>
    <col min="7" max="7" width="22.28515625" customWidth="1"/>
  </cols>
  <sheetData>
    <row r="1" spans="1:7" ht="26.25" customHeight="1">
      <c r="B1" t="s">
        <v>28</v>
      </c>
    </row>
    <row r="2" spans="1:7" ht="25.5" customHeight="1">
      <c r="A2" s="124" t="s">
        <v>1202</v>
      </c>
      <c r="B2" s="153" t="s">
        <v>29</v>
      </c>
      <c r="C2" s="152" t="s">
        <v>30</v>
      </c>
      <c r="D2" s="152"/>
      <c r="E2" s="152" t="s">
        <v>33</v>
      </c>
      <c r="F2" s="152"/>
      <c r="G2" s="153" t="s">
        <v>36</v>
      </c>
    </row>
    <row r="3" spans="1:7" ht="51">
      <c r="A3" s="125">
        <v>43191</v>
      </c>
      <c r="B3" s="154"/>
      <c r="C3" s="5" t="s">
        <v>31</v>
      </c>
      <c r="D3" s="5" t="s">
        <v>32</v>
      </c>
      <c r="E3" s="5" t="s">
        <v>34</v>
      </c>
      <c r="F3" s="5" t="s">
        <v>35</v>
      </c>
      <c r="G3" s="154"/>
    </row>
    <row r="4" spans="1:7" ht="48" customHeight="1">
      <c r="A4" s="125">
        <v>43221</v>
      </c>
      <c r="B4" s="149" t="s">
        <v>1203</v>
      </c>
      <c r="C4" s="150"/>
      <c r="D4" s="150"/>
      <c r="E4" s="150"/>
      <c r="F4" s="150"/>
      <c r="G4" s="151"/>
    </row>
    <row r="5" spans="1:7" ht="48" customHeight="1">
      <c r="A5" s="125">
        <v>43252</v>
      </c>
      <c r="B5" s="149" t="s">
        <v>1203</v>
      </c>
      <c r="C5" s="150"/>
      <c r="D5" s="150"/>
      <c r="E5" s="150"/>
      <c r="F5" s="150"/>
      <c r="G5" s="151"/>
    </row>
    <row r="6" spans="1:7" ht="48" customHeight="1">
      <c r="A6" s="125">
        <v>43282</v>
      </c>
      <c r="B6" s="149" t="s">
        <v>1203</v>
      </c>
      <c r="C6" s="150"/>
      <c r="D6" s="150"/>
      <c r="E6" s="150"/>
      <c r="F6" s="150"/>
      <c r="G6" s="151"/>
    </row>
    <row r="7" spans="1:7" ht="48" customHeight="1">
      <c r="A7" s="126">
        <v>43313</v>
      </c>
      <c r="B7" s="149" t="s">
        <v>1203</v>
      </c>
      <c r="C7" s="150"/>
      <c r="D7" s="150"/>
      <c r="E7" s="150"/>
      <c r="F7" s="150"/>
      <c r="G7" s="151"/>
    </row>
    <row r="8" spans="1:7" ht="48" customHeight="1">
      <c r="A8" s="125">
        <v>43344</v>
      </c>
      <c r="B8" s="149" t="s">
        <v>1203</v>
      </c>
      <c r="C8" s="150"/>
      <c r="D8" s="150"/>
      <c r="E8" s="150"/>
      <c r="F8" s="150"/>
      <c r="G8" s="151"/>
    </row>
  </sheetData>
  <mergeCells count="9">
    <mergeCell ref="B5:G5"/>
    <mergeCell ref="B6:G6"/>
    <mergeCell ref="B7:G7"/>
    <mergeCell ref="B8:G8"/>
    <mergeCell ref="C2:D2"/>
    <mergeCell ref="E2:F2"/>
    <mergeCell ref="B2:B3"/>
    <mergeCell ref="G2:G3"/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24"/>
  <sheetViews>
    <sheetView view="pageBreakPreview" topLeftCell="E3" zoomScale="70" zoomScaleNormal="100" zoomScaleSheetLayoutView="70" workbookViewId="0">
      <selection activeCell="V19" sqref="V19"/>
    </sheetView>
  </sheetViews>
  <sheetFormatPr defaultColWidth="20.28515625" defaultRowHeight="12"/>
  <cols>
    <col min="1" max="1" width="11.28515625" style="21" customWidth="1"/>
    <col min="2" max="2" width="26" style="22" customWidth="1"/>
    <col min="3" max="3" width="7.85546875" style="19" customWidth="1"/>
    <col min="4" max="4" width="10.5703125" style="19" customWidth="1"/>
    <col min="5" max="5" width="18.7109375" style="17" customWidth="1"/>
    <col min="6" max="6" width="14" style="17" customWidth="1"/>
    <col min="7" max="7" width="12.140625" style="17" customWidth="1"/>
    <col min="8" max="8" width="8.7109375" style="17" customWidth="1"/>
    <col min="9" max="9" width="11.140625" style="17" customWidth="1"/>
    <col min="10" max="10" width="8.7109375" style="17" customWidth="1"/>
    <col min="11" max="12" width="14" style="17" customWidth="1"/>
    <col min="13" max="13" width="9.42578125" style="17" customWidth="1"/>
    <col min="14" max="14" width="8.85546875" style="17" customWidth="1"/>
    <col min="15" max="15" width="8.140625" style="17" customWidth="1"/>
    <col min="16" max="16" width="8.85546875" style="17" customWidth="1"/>
    <col min="17" max="17" width="8" style="17" customWidth="1"/>
    <col min="18" max="18" width="7.42578125" style="17" customWidth="1"/>
    <col min="19" max="19" width="14.140625" style="17" customWidth="1"/>
    <col min="20" max="20" width="7.42578125" style="17" customWidth="1"/>
    <col min="21" max="21" width="8.85546875" style="17" customWidth="1"/>
    <col min="22" max="22" width="12.85546875" style="17" customWidth="1"/>
    <col min="23" max="23" width="13.28515625" style="17" customWidth="1"/>
    <col min="24" max="24" width="12.5703125" style="17" customWidth="1"/>
    <col min="25" max="25" width="46.7109375" style="137" customWidth="1"/>
    <col min="26" max="26" width="22.85546875" style="18" customWidth="1"/>
    <col min="27" max="27" width="11" style="18" customWidth="1"/>
    <col min="28" max="16384" width="20.28515625" style="17"/>
  </cols>
  <sheetData>
    <row r="1" spans="1:27" s="3" customFormat="1" ht="21.75" customHeight="1">
      <c r="A1" s="155" t="s">
        <v>7</v>
      </c>
      <c r="B1" s="157" t="s">
        <v>13</v>
      </c>
      <c r="C1" s="94"/>
      <c r="D1" s="157" t="s">
        <v>14</v>
      </c>
      <c r="E1" s="159" t="s">
        <v>15</v>
      </c>
      <c r="F1" s="161" t="s">
        <v>8</v>
      </c>
      <c r="G1" s="163" t="s">
        <v>2</v>
      </c>
      <c r="H1" s="164"/>
      <c r="I1" s="163" t="s">
        <v>3</v>
      </c>
      <c r="J1" s="164"/>
      <c r="K1" s="177" t="s">
        <v>9</v>
      </c>
      <c r="L1" s="178"/>
      <c r="M1" s="179" t="s">
        <v>18</v>
      </c>
      <c r="N1" s="181" t="s">
        <v>5</v>
      </c>
      <c r="O1" s="181"/>
      <c r="P1" s="181"/>
      <c r="Q1" s="181"/>
      <c r="R1" s="181"/>
      <c r="S1" s="181"/>
      <c r="T1" s="181"/>
      <c r="U1" s="181"/>
      <c r="V1" s="182" t="s">
        <v>22</v>
      </c>
      <c r="W1" s="167" t="s">
        <v>12</v>
      </c>
      <c r="X1" s="167" t="s">
        <v>23</v>
      </c>
      <c r="Y1" s="169" t="s">
        <v>16</v>
      </c>
      <c r="Z1" s="171" t="s">
        <v>17</v>
      </c>
      <c r="AA1" s="171" t="s">
        <v>19</v>
      </c>
    </row>
    <row r="2" spans="1:27" s="3" customFormat="1" ht="36.75" customHeight="1">
      <c r="A2" s="156"/>
      <c r="B2" s="158"/>
      <c r="C2" s="95"/>
      <c r="D2" s="158"/>
      <c r="E2" s="160"/>
      <c r="F2" s="162"/>
      <c r="G2" s="96" t="s">
        <v>0</v>
      </c>
      <c r="H2" s="97" t="s">
        <v>1</v>
      </c>
      <c r="I2" s="96" t="s">
        <v>4</v>
      </c>
      <c r="J2" s="97" t="s">
        <v>1</v>
      </c>
      <c r="K2" s="98" t="s">
        <v>10</v>
      </c>
      <c r="L2" s="4" t="s">
        <v>11</v>
      </c>
      <c r="M2" s="180"/>
      <c r="N2" s="173" t="s">
        <v>355</v>
      </c>
      <c r="O2" s="174"/>
      <c r="P2" s="173" t="s">
        <v>356</v>
      </c>
      <c r="Q2" s="174"/>
      <c r="R2" s="175" t="s">
        <v>357</v>
      </c>
      <c r="S2" s="176"/>
      <c r="T2" s="173" t="s">
        <v>358</v>
      </c>
      <c r="U2" s="174"/>
      <c r="V2" s="168"/>
      <c r="W2" s="183"/>
      <c r="X2" s="168"/>
      <c r="Y2" s="170"/>
      <c r="Z2" s="172"/>
      <c r="AA2" s="172"/>
    </row>
    <row r="3" spans="1:27" s="16" customFormat="1" ht="16.5" customHeight="1">
      <c r="A3" s="6" t="s">
        <v>37</v>
      </c>
      <c r="B3" s="9" t="s">
        <v>38</v>
      </c>
      <c r="C3" s="8" t="s">
        <v>39</v>
      </c>
      <c r="D3" s="9">
        <v>8.3840000000000003</v>
      </c>
      <c r="E3" s="9" t="s">
        <v>40</v>
      </c>
      <c r="F3" s="7"/>
      <c r="G3" s="99">
        <v>43193.393750000003</v>
      </c>
      <c r="H3" s="100">
        <v>43193.393750000003</v>
      </c>
      <c r="I3" s="99">
        <v>43193.661111111098</v>
      </c>
      <c r="J3" s="100">
        <v>43193.661111111098</v>
      </c>
      <c r="K3" s="100" t="s">
        <v>20</v>
      </c>
      <c r="L3" s="100" t="s">
        <v>20</v>
      </c>
      <c r="M3" s="70">
        <v>0</v>
      </c>
      <c r="N3" s="101">
        <v>0</v>
      </c>
      <c r="O3" s="101">
        <v>0</v>
      </c>
      <c r="P3" s="101">
        <v>0</v>
      </c>
      <c r="Q3" s="101">
        <v>0</v>
      </c>
      <c r="R3" s="101">
        <v>0</v>
      </c>
      <c r="S3" s="101">
        <v>0</v>
      </c>
      <c r="T3" s="101">
        <v>6</v>
      </c>
      <c r="U3" s="101">
        <v>25</v>
      </c>
      <c r="V3" s="70" t="s">
        <v>21</v>
      </c>
      <c r="W3" s="70" t="s">
        <v>21</v>
      </c>
      <c r="X3" s="70" t="s">
        <v>21</v>
      </c>
      <c r="Y3" s="138" t="s">
        <v>929</v>
      </c>
      <c r="Z3" s="212" t="s">
        <v>1197</v>
      </c>
      <c r="AA3" s="184">
        <v>100</v>
      </c>
    </row>
    <row r="4" spans="1:27" s="28" customFormat="1" ht="20.100000000000001" customHeight="1">
      <c r="B4" s="23"/>
      <c r="C4" s="23"/>
      <c r="D4" s="23"/>
      <c r="E4" s="23"/>
      <c r="F4" s="23"/>
      <c r="G4" s="165" t="s">
        <v>6</v>
      </c>
      <c r="H4" s="166"/>
      <c r="I4" s="166"/>
      <c r="J4" s="166"/>
      <c r="K4" s="81"/>
      <c r="L4" s="24"/>
      <c r="M4" s="25"/>
      <c r="N4" s="59">
        <f>SUM(N3)+INT(SUM(O3)/60)</f>
        <v>0</v>
      </c>
      <c r="O4" s="59">
        <f>MOD(SUM(O3),60)</f>
        <v>0</v>
      </c>
      <c r="P4" s="59">
        <f t="shared" ref="P4" si="0">SUM(P3)+INT(SUM(Q3)/60)</f>
        <v>0</v>
      </c>
      <c r="Q4" s="59">
        <f t="shared" ref="Q4" si="1">MOD(SUM(Q3),60)</f>
        <v>0</v>
      </c>
      <c r="R4" s="59">
        <f t="shared" ref="R4" si="2">SUM(R3)+INT(SUM(S3)/60)</f>
        <v>0</v>
      </c>
      <c r="S4" s="59">
        <f t="shared" ref="S4" si="3">MOD(SUM(S3),60)</f>
        <v>0</v>
      </c>
      <c r="T4" s="59">
        <f t="shared" ref="T4" si="4">SUM(T3)+INT(SUM(U3)/60)</f>
        <v>6</v>
      </c>
      <c r="U4" s="59">
        <f t="shared" ref="U4" si="5">MOD(SUM(U3),60)</f>
        <v>25</v>
      </c>
      <c r="V4" s="27"/>
      <c r="W4" s="27"/>
      <c r="X4" s="27"/>
      <c r="Y4" s="139"/>
      <c r="Z4" s="213"/>
      <c r="AA4" s="185"/>
    </row>
    <row r="5" spans="1:27" s="16" customFormat="1" ht="16.5" customHeight="1">
      <c r="A5" s="6" t="s">
        <v>42</v>
      </c>
      <c r="B5" s="9" t="s">
        <v>38</v>
      </c>
      <c r="C5" s="8" t="s">
        <v>43</v>
      </c>
      <c r="D5" s="9">
        <v>8.3840000000000003</v>
      </c>
      <c r="E5" s="9" t="s">
        <v>40</v>
      </c>
      <c r="F5" s="7"/>
      <c r="G5" s="99">
        <v>43193.397916666698</v>
      </c>
      <c r="H5" s="100">
        <v>43193.397916666698</v>
      </c>
      <c r="I5" s="99">
        <v>43193.681944444397</v>
      </c>
      <c r="J5" s="100">
        <v>43193.681944444397</v>
      </c>
      <c r="K5" s="100" t="s">
        <v>20</v>
      </c>
      <c r="L5" s="100" t="s">
        <v>20</v>
      </c>
      <c r="M5" s="70">
        <v>0</v>
      </c>
      <c r="N5" s="101">
        <v>0</v>
      </c>
      <c r="O5" s="101">
        <v>0</v>
      </c>
      <c r="P5" s="101">
        <v>0</v>
      </c>
      <c r="Q5" s="101">
        <v>0</v>
      </c>
      <c r="R5" s="101">
        <v>0</v>
      </c>
      <c r="S5" s="101">
        <v>0</v>
      </c>
      <c r="T5" s="101">
        <v>6</v>
      </c>
      <c r="U5" s="101">
        <v>49</v>
      </c>
      <c r="V5" s="70" t="s">
        <v>21</v>
      </c>
      <c r="W5" s="70" t="s">
        <v>21</v>
      </c>
      <c r="X5" s="70" t="s">
        <v>21</v>
      </c>
      <c r="Y5" s="138" t="s">
        <v>927</v>
      </c>
      <c r="Z5" s="213"/>
      <c r="AA5" s="186">
        <v>99.55</v>
      </c>
    </row>
    <row r="6" spans="1:27" s="16" customFormat="1" ht="65.25" customHeight="1">
      <c r="A6" s="6" t="s">
        <v>42</v>
      </c>
      <c r="B6" s="9" t="s">
        <v>38</v>
      </c>
      <c r="C6" s="8" t="s">
        <v>43</v>
      </c>
      <c r="D6" s="9">
        <v>8.3840000000000003</v>
      </c>
      <c r="E6" s="9" t="s">
        <v>40</v>
      </c>
      <c r="F6" s="7"/>
      <c r="G6" s="99">
        <v>43214.486111111102</v>
      </c>
      <c r="H6" s="100">
        <v>43214.486111111102</v>
      </c>
      <c r="I6" s="99">
        <v>43214.622222222199</v>
      </c>
      <c r="J6" s="100">
        <v>43214.622222222199</v>
      </c>
      <c r="K6" s="100" t="s">
        <v>20</v>
      </c>
      <c r="L6" s="100" t="s">
        <v>20</v>
      </c>
      <c r="M6" s="70">
        <v>0</v>
      </c>
      <c r="N6" s="101">
        <v>3</v>
      </c>
      <c r="O6" s="101">
        <v>16</v>
      </c>
      <c r="P6" s="101">
        <v>0</v>
      </c>
      <c r="Q6" s="101">
        <v>0</v>
      </c>
      <c r="R6" s="101">
        <v>0</v>
      </c>
      <c r="S6" s="101">
        <v>0</v>
      </c>
      <c r="T6" s="101">
        <v>0</v>
      </c>
      <c r="U6" s="101">
        <v>0</v>
      </c>
      <c r="V6" s="70" t="s">
        <v>21</v>
      </c>
      <c r="W6" s="70" t="s">
        <v>21</v>
      </c>
      <c r="X6" s="70" t="s">
        <v>21</v>
      </c>
      <c r="Y6" s="138" t="s">
        <v>928</v>
      </c>
      <c r="Z6" s="213"/>
      <c r="AA6" s="187"/>
    </row>
    <row r="7" spans="1:27" s="28" customFormat="1" ht="20.100000000000001" customHeight="1">
      <c r="A7" s="6"/>
      <c r="B7" s="9"/>
      <c r="C7" s="8"/>
      <c r="D7" s="9"/>
      <c r="E7" s="9"/>
      <c r="F7" s="23"/>
      <c r="G7" s="165" t="s">
        <v>6</v>
      </c>
      <c r="H7" s="166"/>
      <c r="I7" s="166"/>
      <c r="J7" s="166"/>
      <c r="K7" s="81"/>
      <c r="L7" s="24"/>
      <c r="M7" s="25"/>
      <c r="N7" s="59">
        <f t="shared" ref="N7" si="6">SUM(N5:N6)+INT(SUM(O5:O6)/60)</f>
        <v>3</v>
      </c>
      <c r="O7" s="59">
        <f t="shared" ref="O7" si="7">MOD(SUM(O5:O6),60)</f>
        <v>16</v>
      </c>
      <c r="P7" s="59">
        <f t="shared" ref="P7" si="8">SUM(P5:P6)+INT(SUM(Q5:Q6)/60)</f>
        <v>0</v>
      </c>
      <c r="Q7" s="59">
        <f t="shared" ref="Q7" si="9">MOD(SUM(Q5:Q6),60)</f>
        <v>0</v>
      </c>
      <c r="R7" s="59">
        <f t="shared" ref="R7" si="10">SUM(R5:R6)+INT(SUM(S5:S6)/60)</f>
        <v>0</v>
      </c>
      <c r="S7" s="59">
        <f t="shared" ref="S7" si="11">MOD(SUM(S5:S6),60)</f>
        <v>0</v>
      </c>
      <c r="T7" s="59">
        <f t="shared" ref="T7" si="12">SUM(T5:T6)+INT(SUM(U5:U6)/60)</f>
        <v>6</v>
      </c>
      <c r="U7" s="59">
        <f t="shared" ref="U7" si="13">MOD(SUM(U5:U6),60)</f>
        <v>49</v>
      </c>
      <c r="V7" s="27"/>
      <c r="W7" s="27"/>
      <c r="X7" s="27"/>
      <c r="Y7" s="139"/>
      <c r="Z7" s="213"/>
      <c r="AA7" s="188"/>
    </row>
    <row r="8" spans="1:27" s="16" customFormat="1" ht="14.25" customHeight="1">
      <c r="A8" s="6" t="s">
        <v>44</v>
      </c>
      <c r="B8" s="9" t="s">
        <v>45</v>
      </c>
      <c r="C8" s="8" t="s">
        <v>46</v>
      </c>
      <c r="D8" s="9">
        <v>107.226</v>
      </c>
      <c r="E8" s="9" t="s">
        <v>40</v>
      </c>
      <c r="F8" s="7"/>
      <c r="G8" s="99">
        <v>43198.637499999997</v>
      </c>
      <c r="H8" s="100">
        <v>43198.637499999997</v>
      </c>
      <c r="I8" s="99">
        <v>43198.657638888901</v>
      </c>
      <c r="J8" s="100">
        <v>43198.657638888901</v>
      </c>
      <c r="K8" s="100" t="s">
        <v>20</v>
      </c>
      <c r="L8" s="100" t="s">
        <v>20</v>
      </c>
      <c r="M8" s="70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29</v>
      </c>
      <c r="T8" s="101">
        <v>0</v>
      </c>
      <c r="U8" s="101">
        <v>0</v>
      </c>
      <c r="V8" s="70" t="s">
        <v>21</v>
      </c>
      <c r="W8" s="70" t="s">
        <v>21</v>
      </c>
      <c r="X8" s="70" t="s">
        <v>21</v>
      </c>
      <c r="Y8" s="138" t="s">
        <v>820</v>
      </c>
      <c r="Z8" s="213"/>
      <c r="AA8" s="184">
        <v>98.72</v>
      </c>
    </row>
    <row r="9" spans="1:27" s="16" customFormat="1" ht="27.75" customHeight="1">
      <c r="A9" s="6" t="s">
        <v>44</v>
      </c>
      <c r="B9" s="9" t="s">
        <v>45</v>
      </c>
      <c r="C9" s="8" t="s">
        <v>46</v>
      </c>
      <c r="D9" s="9">
        <v>107.226</v>
      </c>
      <c r="E9" s="9" t="s">
        <v>40</v>
      </c>
      <c r="F9" s="7"/>
      <c r="G9" s="99">
        <v>43199.372222222199</v>
      </c>
      <c r="H9" s="100">
        <v>43199.372222222199</v>
      </c>
      <c r="I9" s="99">
        <v>43199.756944444402</v>
      </c>
      <c r="J9" s="100">
        <v>43199.756944444402</v>
      </c>
      <c r="K9" s="100" t="s">
        <v>20</v>
      </c>
      <c r="L9" s="100" t="s">
        <v>20</v>
      </c>
      <c r="M9" s="70">
        <v>0</v>
      </c>
      <c r="N9" s="101">
        <v>9</v>
      </c>
      <c r="O9" s="101">
        <v>14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70" t="s">
        <v>21</v>
      </c>
      <c r="W9" s="70" t="s">
        <v>21</v>
      </c>
      <c r="X9" s="70" t="s">
        <v>21</v>
      </c>
      <c r="Y9" s="138" t="s">
        <v>821</v>
      </c>
      <c r="Z9" s="213"/>
      <c r="AA9" s="189"/>
    </row>
    <row r="10" spans="1:27" s="28" customFormat="1" ht="20.100000000000001" customHeight="1">
      <c r="B10" s="23"/>
      <c r="C10" s="23"/>
      <c r="D10" s="23"/>
      <c r="E10" s="23"/>
      <c r="F10" s="23"/>
      <c r="G10" s="165" t="s">
        <v>6</v>
      </c>
      <c r="H10" s="166"/>
      <c r="I10" s="166"/>
      <c r="J10" s="166"/>
      <c r="K10" s="81"/>
      <c r="L10" s="24"/>
      <c r="M10" s="25"/>
      <c r="N10" s="59">
        <f>SUM(N8:N9)+INT(SUM(O8:O9)/60)</f>
        <v>9</v>
      </c>
      <c r="O10" s="59">
        <f>MOD(SUM(O8:O9),60)</f>
        <v>14</v>
      </c>
      <c r="P10" s="59">
        <f t="shared" ref="P10" si="14">SUM(P8:P9)+INT(SUM(Q8:Q9)/60)</f>
        <v>0</v>
      </c>
      <c r="Q10" s="59">
        <f t="shared" ref="Q10" si="15">MOD(SUM(Q8:Q9),60)</f>
        <v>0</v>
      </c>
      <c r="R10" s="59">
        <f t="shared" ref="R10" si="16">SUM(R8:R9)+INT(SUM(S8:S9)/60)</f>
        <v>0</v>
      </c>
      <c r="S10" s="59">
        <f t="shared" ref="S10" si="17">MOD(SUM(S8:S9),60)</f>
        <v>29</v>
      </c>
      <c r="T10" s="59">
        <f t="shared" ref="T10" si="18">SUM(T8:T9)+INT(SUM(U8:U9)/60)</f>
        <v>0</v>
      </c>
      <c r="U10" s="59">
        <f t="shared" ref="U10" si="19">MOD(SUM(U8:U9),60)</f>
        <v>0</v>
      </c>
      <c r="V10" s="27"/>
      <c r="W10" s="27"/>
      <c r="X10" s="27"/>
      <c r="Y10" s="139"/>
      <c r="Z10" s="213"/>
      <c r="AA10" s="185"/>
    </row>
    <row r="11" spans="1:27" s="16" customFormat="1" ht="30" customHeight="1">
      <c r="A11" s="6" t="s">
        <v>47</v>
      </c>
      <c r="B11" s="9" t="s">
        <v>48</v>
      </c>
      <c r="C11" s="8" t="s">
        <v>46</v>
      </c>
      <c r="D11" s="9">
        <v>131</v>
      </c>
      <c r="E11" s="9" t="s">
        <v>40</v>
      </c>
      <c r="F11" s="7"/>
      <c r="G11" s="99">
        <v>43194.339583333298</v>
      </c>
      <c r="H11" s="100">
        <v>43194.339583333298</v>
      </c>
      <c r="I11" s="99">
        <v>43194.747222222199</v>
      </c>
      <c r="J11" s="100">
        <v>43194.747222222199</v>
      </c>
      <c r="K11" s="100" t="s">
        <v>20</v>
      </c>
      <c r="L11" s="100" t="s">
        <v>20</v>
      </c>
      <c r="M11" s="70">
        <v>0</v>
      </c>
      <c r="N11" s="101">
        <v>9</v>
      </c>
      <c r="O11" s="101">
        <v>47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70" t="s">
        <v>21</v>
      </c>
      <c r="W11" s="70" t="s">
        <v>21</v>
      </c>
      <c r="X11" s="70" t="s">
        <v>21</v>
      </c>
      <c r="Y11" s="138" t="s">
        <v>786</v>
      </c>
      <c r="Z11" s="213"/>
      <c r="AA11" s="184">
        <v>98.52</v>
      </c>
    </row>
    <row r="12" spans="1:27" s="16" customFormat="1" ht="30" customHeight="1">
      <c r="A12" s="6" t="s">
        <v>47</v>
      </c>
      <c r="B12" s="9" t="s">
        <v>48</v>
      </c>
      <c r="C12" s="8" t="s">
        <v>46</v>
      </c>
      <c r="D12" s="9">
        <v>131</v>
      </c>
      <c r="E12" s="9" t="s">
        <v>40</v>
      </c>
      <c r="F12" s="7"/>
      <c r="G12" s="99">
        <v>43209.427083333299</v>
      </c>
      <c r="H12" s="100">
        <v>43209.427083333299</v>
      </c>
      <c r="I12" s="99">
        <v>43209.620138888902</v>
      </c>
      <c r="J12" s="100">
        <v>43209.620138888902</v>
      </c>
      <c r="K12" s="100" t="s">
        <v>20</v>
      </c>
      <c r="L12" s="100" t="s">
        <v>20</v>
      </c>
      <c r="M12" s="70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4</v>
      </c>
      <c r="U12" s="101">
        <v>38</v>
      </c>
      <c r="V12" s="70" t="s">
        <v>21</v>
      </c>
      <c r="W12" s="70" t="s">
        <v>21</v>
      </c>
      <c r="X12" s="70" t="s">
        <v>21</v>
      </c>
      <c r="Y12" s="138" t="s">
        <v>787</v>
      </c>
      <c r="Z12" s="213"/>
      <c r="AA12" s="190"/>
    </row>
    <row r="13" spans="1:27" s="16" customFormat="1" ht="53.25" customHeight="1">
      <c r="A13" s="6" t="s">
        <v>47</v>
      </c>
      <c r="B13" s="9" t="s">
        <v>48</v>
      </c>
      <c r="C13" s="8" t="s">
        <v>46</v>
      </c>
      <c r="D13" s="9">
        <v>131</v>
      </c>
      <c r="E13" s="9" t="s">
        <v>40</v>
      </c>
      <c r="F13" s="9" t="s">
        <v>1179</v>
      </c>
      <c r="G13" s="99">
        <v>43213.429166666698</v>
      </c>
      <c r="H13" s="100">
        <v>43213.429166666698</v>
      </c>
      <c r="I13" s="99">
        <v>43215.498611111099</v>
      </c>
      <c r="J13" s="100">
        <v>43215.498611111099</v>
      </c>
      <c r="K13" s="100" t="s">
        <v>20</v>
      </c>
      <c r="L13" s="100" t="s">
        <v>20</v>
      </c>
      <c r="M13" s="70">
        <v>2</v>
      </c>
      <c r="N13" s="101">
        <v>0</v>
      </c>
      <c r="O13" s="101">
        <v>0</v>
      </c>
      <c r="P13" s="101">
        <v>0</v>
      </c>
      <c r="Q13" s="101">
        <v>0</v>
      </c>
      <c r="R13" s="101">
        <v>49</v>
      </c>
      <c r="S13" s="101">
        <v>40</v>
      </c>
      <c r="T13" s="101">
        <v>0</v>
      </c>
      <c r="U13" s="101">
        <v>0</v>
      </c>
      <c r="V13" s="70">
        <v>3</v>
      </c>
      <c r="W13" s="70" t="s">
        <v>778</v>
      </c>
      <c r="X13" s="70">
        <f>M13-V13</f>
        <v>-1</v>
      </c>
      <c r="Y13" s="138" t="s">
        <v>788</v>
      </c>
      <c r="Z13" s="213"/>
      <c r="AA13" s="190"/>
    </row>
    <row r="14" spans="1:27" s="16" customFormat="1" ht="30" customHeight="1">
      <c r="A14" s="6" t="s">
        <v>47</v>
      </c>
      <c r="B14" s="9" t="s">
        <v>48</v>
      </c>
      <c r="C14" s="8" t="s">
        <v>46</v>
      </c>
      <c r="D14" s="9">
        <v>131</v>
      </c>
      <c r="E14" s="9" t="s">
        <v>40</v>
      </c>
      <c r="F14" s="7"/>
      <c r="G14" s="99">
        <v>43216.418749999997</v>
      </c>
      <c r="H14" s="100">
        <v>43216.418749999997</v>
      </c>
      <c r="I14" s="99">
        <v>43216.672222222202</v>
      </c>
      <c r="J14" s="100">
        <v>43216.672222222202</v>
      </c>
      <c r="K14" s="100" t="s">
        <v>20</v>
      </c>
      <c r="L14" s="100" t="s">
        <v>20</v>
      </c>
      <c r="M14" s="70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6</v>
      </c>
      <c r="S14" s="101">
        <v>6</v>
      </c>
      <c r="T14" s="101">
        <v>0</v>
      </c>
      <c r="U14" s="101">
        <v>0</v>
      </c>
      <c r="V14" s="70" t="s">
        <v>21</v>
      </c>
      <c r="W14" s="70" t="s">
        <v>21</v>
      </c>
      <c r="X14" s="70" t="s">
        <v>21</v>
      </c>
      <c r="Y14" s="138" t="s">
        <v>789</v>
      </c>
      <c r="Z14" s="213"/>
      <c r="AA14" s="190"/>
    </row>
    <row r="15" spans="1:27" s="16" customFormat="1" ht="45" customHeight="1">
      <c r="A15" s="6" t="s">
        <v>47</v>
      </c>
      <c r="B15" s="9" t="s">
        <v>48</v>
      </c>
      <c r="C15" s="8" t="s">
        <v>46</v>
      </c>
      <c r="D15" s="9">
        <v>131</v>
      </c>
      <c r="E15" s="9" t="s">
        <v>40</v>
      </c>
      <c r="F15" s="9" t="s">
        <v>1180</v>
      </c>
      <c r="G15" s="99">
        <v>43219.329166666699</v>
      </c>
      <c r="H15" s="100">
        <v>43219.329166666699</v>
      </c>
      <c r="I15" s="99">
        <v>43219.493055555598</v>
      </c>
      <c r="J15" s="100">
        <v>43219.493055555598</v>
      </c>
      <c r="K15" s="100" t="s">
        <v>20</v>
      </c>
      <c r="L15" s="100" t="s">
        <v>20</v>
      </c>
      <c r="M15" s="70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3</v>
      </c>
      <c r="S15" s="101">
        <v>56</v>
      </c>
      <c r="T15" s="101">
        <v>0</v>
      </c>
      <c r="U15" s="101">
        <v>0</v>
      </c>
      <c r="V15" s="70">
        <v>3</v>
      </c>
      <c r="W15" s="70" t="s">
        <v>778</v>
      </c>
      <c r="X15" s="70">
        <f>M15-V15</f>
        <v>-3</v>
      </c>
      <c r="Y15" s="138" t="s">
        <v>790</v>
      </c>
      <c r="Z15" s="213"/>
      <c r="AA15" s="190"/>
    </row>
    <row r="16" spans="1:27" s="28" customFormat="1" ht="20.100000000000001" customHeight="1">
      <c r="B16" s="23"/>
      <c r="C16" s="23"/>
      <c r="D16" s="23"/>
      <c r="E16" s="23"/>
      <c r="F16" s="23"/>
      <c r="G16" s="165" t="s">
        <v>6</v>
      </c>
      <c r="H16" s="166"/>
      <c r="I16" s="166"/>
      <c r="J16" s="166"/>
      <c r="K16" s="81"/>
      <c r="L16" s="24"/>
      <c r="M16" s="24"/>
      <c r="N16" s="59">
        <f>SUM(N11:N15)+INT(SUM(O11:O15)/60)</f>
        <v>9</v>
      </c>
      <c r="O16" s="59">
        <f>MOD(SUM(O11:O15),60)</f>
        <v>47</v>
      </c>
      <c r="P16" s="59">
        <f t="shared" ref="P16" si="20">SUM(P11:P15)+INT(SUM(Q11:Q15)/60)</f>
        <v>0</v>
      </c>
      <c r="Q16" s="59">
        <f t="shared" ref="Q16" si="21">MOD(SUM(Q11:Q15),60)</f>
        <v>0</v>
      </c>
      <c r="R16" s="59">
        <f t="shared" ref="R16" si="22">SUM(R11:R15)+INT(SUM(S11:S15)/60)</f>
        <v>59</v>
      </c>
      <c r="S16" s="59">
        <f t="shared" ref="S16" si="23">MOD(SUM(S11:S15),60)</f>
        <v>42</v>
      </c>
      <c r="T16" s="59">
        <f t="shared" ref="T16" si="24">SUM(T11:T15)+INT(SUM(U11:U15)/60)</f>
        <v>4</v>
      </c>
      <c r="U16" s="59">
        <f t="shared" ref="U16" si="25">MOD(SUM(U11:U15),60)</f>
        <v>38</v>
      </c>
      <c r="V16" s="27"/>
      <c r="W16" s="27"/>
      <c r="X16" s="27"/>
      <c r="Y16" s="139"/>
      <c r="Z16" s="213"/>
      <c r="AA16" s="191"/>
    </row>
    <row r="17" spans="1:28" s="16" customFormat="1" ht="16.5" customHeight="1">
      <c r="A17" s="192" t="s">
        <v>50</v>
      </c>
      <c r="B17" s="194" t="s">
        <v>51</v>
      </c>
      <c r="C17" s="196" t="s">
        <v>43</v>
      </c>
      <c r="D17" s="194">
        <v>6.7190000000000003</v>
      </c>
      <c r="E17" s="194" t="s">
        <v>40</v>
      </c>
      <c r="F17" s="7"/>
      <c r="G17" s="10"/>
      <c r="H17" s="10"/>
      <c r="I17" s="10"/>
      <c r="J17" s="10"/>
      <c r="K17" s="11"/>
      <c r="L17" s="11"/>
      <c r="M17" s="11"/>
      <c r="N17" s="13"/>
      <c r="O17" s="13"/>
      <c r="P17" s="13"/>
      <c r="Q17" s="13"/>
      <c r="R17" s="13"/>
      <c r="S17" s="13"/>
      <c r="T17" s="13"/>
      <c r="U17" s="13"/>
      <c r="V17" s="14"/>
      <c r="W17" s="15"/>
      <c r="X17" s="15"/>
      <c r="Y17" s="140"/>
      <c r="Z17" s="213"/>
      <c r="AA17" s="198">
        <v>100</v>
      </c>
    </row>
    <row r="18" spans="1:28" s="28" customFormat="1" ht="20.100000000000001" customHeight="1">
      <c r="A18" s="193"/>
      <c r="B18" s="195"/>
      <c r="C18" s="197"/>
      <c r="D18" s="195"/>
      <c r="E18" s="195"/>
      <c r="F18" s="23"/>
      <c r="G18" s="165" t="s">
        <v>6</v>
      </c>
      <c r="H18" s="166"/>
      <c r="I18" s="166"/>
      <c r="J18" s="166"/>
      <c r="K18" s="81"/>
      <c r="L18" s="24"/>
      <c r="M18" s="24"/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7"/>
      <c r="W18" s="27"/>
      <c r="X18" s="27"/>
      <c r="Y18" s="139"/>
      <c r="Z18" s="213"/>
      <c r="AA18" s="199"/>
    </row>
    <row r="19" spans="1:28" s="16" customFormat="1" ht="30" customHeight="1">
      <c r="A19" s="6" t="s">
        <v>53</v>
      </c>
      <c r="B19" s="9" t="s">
        <v>54</v>
      </c>
      <c r="C19" s="8" t="s">
        <v>46</v>
      </c>
      <c r="D19" s="9">
        <v>1.0229999999999999</v>
      </c>
      <c r="E19" s="9" t="s">
        <v>40</v>
      </c>
      <c r="F19" s="7"/>
      <c r="G19" s="99">
        <v>43203.3569444444</v>
      </c>
      <c r="H19" s="100">
        <v>43203.3569444444</v>
      </c>
      <c r="I19" s="99">
        <v>43203.7902777778</v>
      </c>
      <c r="J19" s="100">
        <v>43203.7902777778</v>
      </c>
      <c r="K19" s="100" t="s">
        <v>20</v>
      </c>
      <c r="L19" s="100" t="s">
        <v>20</v>
      </c>
      <c r="M19" s="70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10</v>
      </c>
      <c r="U19" s="101">
        <v>24</v>
      </c>
      <c r="V19" s="70" t="s">
        <v>21</v>
      </c>
      <c r="W19" s="70" t="s">
        <v>21</v>
      </c>
      <c r="X19" s="70" t="s">
        <v>21</v>
      </c>
      <c r="Y19" s="138" t="s">
        <v>823</v>
      </c>
      <c r="Z19" s="213"/>
      <c r="AA19" s="184">
        <v>100</v>
      </c>
    </row>
    <row r="20" spans="1:28" s="28" customFormat="1" ht="20.100000000000001" customHeight="1">
      <c r="B20" s="23"/>
      <c r="C20" s="23"/>
      <c r="D20" s="23"/>
      <c r="E20" s="23"/>
      <c r="F20" s="23"/>
      <c r="G20" s="165" t="s">
        <v>6</v>
      </c>
      <c r="H20" s="166"/>
      <c r="I20" s="166"/>
      <c r="J20" s="166"/>
      <c r="K20" s="81"/>
      <c r="L20" s="24"/>
      <c r="M20" s="70"/>
      <c r="N20" s="59">
        <f>SUM(N19)+INT(SUM(O19)/60)</f>
        <v>0</v>
      </c>
      <c r="O20" s="59">
        <f>MOD(SUM(O19),60)</f>
        <v>0</v>
      </c>
      <c r="P20" s="59">
        <f t="shared" ref="P20" si="26">SUM(P19)+INT(SUM(Q19)/60)</f>
        <v>0</v>
      </c>
      <c r="Q20" s="59">
        <f t="shared" ref="Q20:Q22" si="27">MOD(SUM(Q19),60)</f>
        <v>0</v>
      </c>
      <c r="R20" s="59">
        <f t="shared" ref="R20" si="28">SUM(R19)+INT(SUM(S19)/60)</f>
        <v>0</v>
      </c>
      <c r="S20" s="59">
        <f t="shared" ref="S20:S22" si="29">MOD(SUM(S19),60)</f>
        <v>0</v>
      </c>
      <c r="T20" s="59">
        <f>SUM(T19)+INT(SUM(U19)/60)</f>
        <v>10</v>
      </c>
      <c r="U20" s="59">
        <f>MOD(SUM(U19),60)</f>
        <v>24</v>
      </c>
      <c r="V20" s="27"/>
      <c r="W20" s="27"/>
      <c r="X20" s="27"/>
      <c r="Y20" s="139"/>
      <c r="Z20" s="213"/>
      <c r="AA20" s="185"/>
    </row>
    <row r="21" spans="1:28" s="16" customFormat="1" ht="30" customHeight="1">
      <c r="A21" s="192" t="s">
        <v>55</v>
      </c>
      <c r="B21" s="194" t="s">
        <v>56</v>
      </c>
      <c r="C21" s="196" t="s">
        <v>46</v>
      </c>
      <c r="D21" s="194">
        <v>67.209999999999994</v>
      </c>
      <c r="E21" s="194" t="s">
        <v>40</v>
      </c>
      <c r="F21" s="83"/>
      <c r="G21" s="99">
        <v>43191</v>
      </c>
      <c r="H21" s="100">
        <v>43191</v>
      </c>
      <c r="I21" s="99">
        <v>43191.6784722222</v>
      </c>
      <c r="J21" s="100">
        <v>43191.6784722222</v>
      </c>
      <c r="K21" s="100" t="s">
        <v>20</v>
      </c>
      <c r="L21" s="100" t="s">
        <v>20</v>
      </c>
      <c r="M21" s="70">
        <v>0.5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16</v>
      </c>
      <c r="U21" s="101">
        <v>17</v>
      </c>
      <c r="V21" s="70" t="s">
        <v>21</v>
      </c>
      <c r="W21" s="70" t="s">
        <v>21</v>
      </c>
      <c r="X21" s="70" t="s">
        <v>21</v>
      </c>
      <c r="Y21" s="138" t="s">
        <v>817</v>
      </c>
      <c r="Z21" s="213"/>
      <c r="AA21" s="200">
        <v>100</v>
      </c>
      <c r="AB21" s="82"/>
    </row>
    <row r="22" spans="1:28" s="28" customFormat="1" ht="20.100000000000001" customHeight="1">
      <c r="A22" s="193"/>
      <c r="B22" s="195"/>
      <c r="C22" s="197"/>
      <c r="D22" s="195"/>
      <c r="E22" s="195"/>
      <c r="F22" s="23"/>
      <c r="G22" s="165" t="s">
        <v>6</v>
      </c>
      <c r="H22" s="166"/>
      <c r="I22" s="166"/>
      <c r="J22" s="166"/>
      <c r="K22" s="81"/>
      <c r="L22" s="24"/>
      <c r="M22" s="70"/>
      <c r="N22" s="59">
        <f>SUM(N21)+INT(SUM(O21)/60)</f>
        <v>0</v>
      </c>
      <c r="O22" s="59">
        <f>MOD(SUM(O21),60)</f>
        <v>0</v>
      </c>
      <c r="P22" s="59">
        <f t="shared" ref="P22" si="30">SUM(P21)+INT(SUM(Q21)/60)</f>
        <v>0</v>
      </c>
      <c r="Q22" s="59">
        <f t="shared" si="27"/>
        <v>0</v>
      </c>
      <c r="R22" s="59">
        <f t="shared" ref="R22" si="31">SUM(R21)+INT(SUM(S21)/60)</f>
        <v>0</v>
      </c>
      <c r="S22" s="59">
        <f t="shared" si="29"/>
        <v>0</v>
      </c>
      <c r="T22" s="59">
        <f t="shared" ref="T22" si="32">SUM(T21)+INT(SUM(U21)/60)</f>
        <v>16</v>
      </c>
      <c r="U22" s="59">
        <f t="shared" ref="U22" si="33">MOD(SUM(U21),60)</f>
        <v>17</v>
      </c>
      <c r="V22" s="27"/>
      <c r="W22" s="27"/>
      <c r="X22" s="27"/>
      <c r="Y22" s="139"/>
      <c r="Z22" s="213"/>
      <c r="AA22" s="199"/>
    </row>
    <row r="23" spans="1:28" s="16" customFormat="1" ht="45.75" customHeight="1">
      <c r="A23" s="50" t="s">
        <v>57</v>
      </c>
      <c r="B23" s="51" t="s">
        <v>58</v>
      </c>
      <c r="C23" s="52" t="s">
        <v>46</v>
      </c>
      <c r="D23" s="51">
        <v>76.646000000000001</v>
      </c>
      <c r="E23" s="51" t="s">
        <v>40</v>
      </c>
      <c r="F23" s="7"/>
      <c r="G23" s="99">
        <v>43207.482638888898</v>
      </c>
      <c r="H23" s="100">
        <v>43207.482638888898</v>
      </c>
      <c r="I23" s="99">
        <v>43207.491666666698</v>
      </c>
      <c r="J23" s="100">
        <v>43207.491666666698</v>
      </c>
      <c r="K23" s="100" t="s">
        <v>20</v>
      </c>
      <c r="L23" s="100" t="s">
        <v>20</v>
      </c>
      <c r="M23" s="70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13</v>
      </c>
      <c r="T23" s="101">
        <v>0</v>
      </c>
      <c r="U23" s="101">
        <v>0</v>
      </c>
      <c r="V23" s="70">
        <v>3</v>
      </c>
      <c r="W23" s="70" t="s">
        <v>778</v>
      </c>
      <c r="X23" s="70">
        <f>M23-V23</f>
        <v>-3</v>
      </c>
      <c r="Y23" s="138" t="s">
        <v>818</v>
      </c>
      <c r="Z23" s="213"/>
      <c r="AA23" s="200">
        <v>99.13</v>
      </c>
    </row>
    <row r="24" spans="1:28" s="16" customFormat="1" ht="16.5" customHeight="1">
      <c r="A24" s="50" t="s">
        <v>57</v>
      </c>
      <c r="B24" s="51" t="s">
        <v>58</v>
      </c>
      <c r="C24" s="52" t="s">
        <v>46</v>
      </c>
      <c r="D24" s="51">
        <v>76.646000000000001</v>
      </c>
      <c r="E24" s="51" t="s">
        <v>40</v>
      </c>
      <c r="F24" s="7"/>
      <c r="G24" s="99">
        <v>43211.431944444397</v>
      </c>
      <c r="H24" s="100">
        <v>43211.431944444397</v>
      </c>
      <c r="I24" s="99">
        <v>43211.684722222199</v>
      </c>
      <c r="J24" s="100">
        <v>43211.684722222199</v>
      </c>
      <c r="K24" s="100" t="s">
        <v>20</v>
      </c>
      <c r="L24" s="100" t="s">
        <v>20</v>
      </c>
      <c r="M24" s="70">
        <v>0</v>
      </c>
      <c r="N24" s="101">
        <v>6</v>
      </c>
      <c r="O24" s="101">
        <v>4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70" t="s">
        <v>21</v>
      </c>
      <c r="W24" s="70" t="s">
        <v>21</v>
      </c>
      <c r="X24" s="70" t="s">
        <v>21</v>
      </c>
      <c r="Y24" s="138" t="s">
        <v>819</v>
      </c>
      <c r="Z24" s="213"/>
      <c r="AA24" s="201"/>
    </row>
    <row r="25" spans="1:28" s="28" customFormat="1" ht="20.100000000000001" customHeight="1">
      <c r="A25" s="50"/>
      <c r="B25" s="51"/>
      <c r="C25" s="52"/>
      <c r="D25" s="51"/>
      <c r="E25" s="51"/>
      <c r="F25" s="23"/>
      <c r="G25" s="165" t="s">
        <v>6</v>
      </c>
      <c r="H25" s="166"/>
      <c r="I25" s="166"/>
      <c r="J25" s="166"/>
      <c r="K25" s="81"/>
      <c r="L25" s="24"/>
      <c r="M25" s="70"/>
      <c r="N25" s="59">
        <f>SUM(N23:N24)+INT(SUM(O23:O24)/60)</f>
        <v>6</v>
      </c>
      <c r="O25" s="59">
        <f>MOD(SUM(O23:O24),60)</f>
        <v>4</v>
      </c>
      <c r="P25" s="59">
        <f t="shared" ref="P25" si="34">SUM(P23:P24)+INT(SUM(Q23:Q24)/60)</f>
        <v>0</v>
      </c>
      <c r="Q25" s="59">
        <f t="shared" ref="Q25" si="35">MOD(SUM(Q23:Q24),60)</f>
        <v>0</v>
      </c>
      <c r="R25" s="59">
        <f t="shared" ref="R25" si="36">SUM(R23:R24)+INT(SUM(S23:S24)/60)</f>
        <v>0</v>
      </c>
      <c r="S25" s="59">
        <f t="shared" ref="S25" si="37">MOD(SUM(S23:S24),60)</f>
        <v>13</v>
      </c>
      <c r="T25" s="59">
        <f t="shared" ref="T25" si="38">SUM(T23:T24)+INT(SUM(U23:U24)/60)</f>
        <v>0</v>
      </c>
      <c r="U25" s="59">
        <f t="shared" ref="U25" si="39">MOD(SUM(U23:U24),60)</f>
        <v>0</v>
      </c>
      <c r="V25" s="27"/>
      <c r="W25" s="27"/>
      <c r="X25" s="27"/>
      <c r="Y25" s="139"/>
      <c r="Z25" s="213"/>
      <c r="AA25" s="199"/>
    </row>
    <row r="26" spans="1:28" s="16" customFormat="1" ht="30" customHeight="1">
      <c r="A26" s="192" t="s">
        <v>59</v>
      </c>
      <c r="B26" s="194" t="s">
        <v>60</v>
      </c>
      <c r="C26" s="196" t="s">
        <v>46</v>
      </c>
      <c r="D26" s="194">
        <v>118.51300000000001</v>
      </c>
      <c r="E26" s="194" t="s">
        <v>40</v>
      </c>
      <c r="F26" s="7"/>
      <c r="G26" s="99">
        <v>43200.367361111101</v>
      </c>
      <c r="H26" s="100">
        <v>43200.367361111101</v>
      </c>
      <c r="I26" s="99">
        <v>43200.827083333301</v>
      </c>
      <c r="J26" s="100">
        <v>43200.827083333301</v>
      </c>
      <c r="K26" s="100" t="s">
        <v>20</v>
      </c>
      <c r="L26" s="100" t="s">
        <v>20</v>
      </c>
      <c r="M26" s="70">
        <v>0.5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11</v>
      </c>
      <c r="U26" s="101">
        <v>2</v>
      </c>
      <c r="V26" s="70" t="s">
        <v>21</v>
      </c>
      <c r="W26" s="70" t="s">
        <v>21</v>
      </c>
      <c r="X26" s="70" t="s">
        <v>21</v>
      </c>
      <c r="Y26" s="138" t="s">
        <v>822</v>
      </c>
      <c r="Z26" s="213"/>
      <c r="AA26" s="198">
        <v>100</v>
      </c>
    </row>
    <row r="27" spans="1:28" s="28" customFormat="1" ht="20.100000000000001" customHeight="1">
      <c r="A27" s="193"/>
      <c r="B27" s="195"/>
      <c r="C27" s="197"/>
      <c r="D27" s="195"/>
      <c r="E27" s="195"/>
      <c r="F27" s="23"/>
      <c r="G27" s="165" t="s">
        <v>6</v>
      </c>
      <c r="H27" s="166"/>
      <c r="I27" s="166"/>
      <c r="J27" s="166"/>
      <c r="K27" s="81"/>
      <c r="L27" s="24"/>
      <c r="M27" s="70"/>
      <c r="N27" s="59">
        <f>SUM(N26)+INT(SUM(O26)/60)</f>
        <v>0</v>
      </c>
      <c r="O27" s="59">
        <f>MOD(SUM(O26),60)</f>
        <v>0</v>
      </c>
      <c r="P27" s="59">
        <f t="shared" ref="P27" si="40">SUM(P26)+INT(SUM(Q26)/60)</f>
        <v>0</v>
      </c>
      <c r="Q27" s="59">
        <f t="shared" ref="Q27" si="41">MOD(SUM(Q26),60)</f>
        <v>0</v>
      </c>
      <c r="R27" s="59">
        <f t="shared" ref="R27" si="42">SUM(R26)+INT(SUM(S26)/60)</f>
        <v>0</v>
      </c>
      <c r="S27" s="59">
        <f t="shared" ref="S27" si="43">MOD(SUM(S26),60)</f>
        <v>0</v>
      </c>
      <c r="T27" s="59">
        <f t="shared" ref="T27" si="44">SUM(T26)+INT(SUM(U26)/60)</f>
        <v>11</v>
      </c>
      <c r="U27" s="59">
        <f t="shared" ref="U27" si="45">MOD(SUM(U26),60)</f>
        <v>2</v>
      </c>
      <c r="V27" s="27"/>
      <c r="W27" s="27"/>
      <c r="X27" s="27"/>
      <c r="Y27" s="139"/>
      <c r="Z27" s="213"/>
      <c r="AA27" s="199"/>
    </row>
    <row r="28" spans="1:28" s="16" customFormat="1" ht="42" customHeight="1">
      <c r="A28" s="6" t="s">
        <v>61</v>
      </c>
      <c r="B28" s="9" t="s">
        <v>62</v>
      </c>
      <c r="C28" s="8" t="s">
        <v>46</v>
      </c>
      <c r="D28" s="9">
        <v>168.86500000000001</v>
      </c>
      <c r="E28" s="9" t="s">
        <v>40</v>
      </c>
      <c r="F28" s="7"/>
      <c r="G28" s="99">
        <v>43195.461805555598</v>
      </c>
      <c r="H28" s="100">
        <v>43195.461805555598</v>
      </c>
      <c r="I28" s="99">
        <v>43195.468055555597</v>
      </c>
      <c r="J28" s="100">
        <v>43195.468055555597</v>
      </c>
      <c r="K28" s="100" t="s">
        <v>20</v>
      </c>
      <c r="L28" s="100" t="s">
        <v>20</v>
      </c>
      <c r="M28" s="70">
        <v>0</v>
      </c>
      <c r="N28" s="101">
        <v>0</v>
      </c>
      <c r="O28" s="101">
        <v>9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70" t="s">
        <v>21</v>
      </c>
      <c r="W28" s="70" t="s">
        <v>21</v>
      </c>
      <c r="X28" s="70" t="s">
        <v>21</v>
      </c>
      <c r="Y28" s="138" t="s">
        <v>387</v>
      </c>
      <c r="Z28" s="213"/>
      <c r="AA28" s="184">
        <v>98.86</v>
      </c>
    </row>
    <row r="29" spans="1:28" s="16" customFormat="1" ht="42" customHeight="1">
      <c r="A29" s="6" t="s">
        <v>61</v>
      </c>
      <c r="B29" s="9" t="s">
        <v>62</v>
      </c>
      <c r="C29" s="8" t="s">
        <v>46</v>
      </c>
      <c r="D29" s="9">
        <v>168.86500000000001</v>
      </c>
      <c r="E29" s="9" t="s">
        <v>40</v>
      </c>
      <c r="F29" s="7"/>
      <c r="G29" s="99">
        <v>43199.406944444403</v>
      </c>
      <c r="H29" s="100">
        <v>43199.406944444403</v>
      </c>
      <c r="I29" s="99">
        <v>43199.659027777801</v>
      </c>
      <c r="J29" s="100">
        <v>43199.659027777801</v>
      </c>
      <c r="K29" s="100" t="s">
        <v>20</v>
      </c>
      <c r="L29" s="100" t="s">
        <v>20</v>
      </c>
      <c r="M29" s="70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6</v>
      </c>
      <c r="S29" s="101">
        <v>3</v>
      </c>
      <c r="T29" s="101">
        <v>0</v>
      </c>
      <c r="U29" s="101">
        <v>0</v>
      </c>
      <c r="V29" s="70" t="s">
        <v>21</v>
      </c>
      <c r="W29" s="70" t="s">
        <v>21</v>
      </c>
      <c r="X29" s="70" t="s">
        <v>21</v>
      </c>
      <c r="Y29" s="138" t="s">
        <v>870</v>
      </c>
      <c r="Z29" s="213"/>
      <c r="AA29" s="189"/>
    </row>
    <row r="30" spans="1:28" s="16" customFormat="1" ht="42" customHeight="1">
      <c r="A30" s="6" t="s">
        <v>61</v>
      </c>
      <c r="B30" s="9" t="s">
        <v>62</v>
      </c>
      <c r="C30" s="8" t="s">
        <v>46</v>
      </c>
      <c r="D30" s="9">
        <v>168.86500000000001</v>
      </c>
      <c r="E30" s="9" t="s">
        <v>40</v>
      </c>
      <c r="F30" s="7"/>
      <c r="G30" s="99">
        <v>43201.3305555556</v>
      </c>
      <c r="H30" s="100">
        <v>43201.3305555556</v>
      </c>
      <c r="I30" s="99">
        <v>43201.651388888902</v>
      </c>
      <c r="J30" s="100">
        <v>43201.651388888902</v>
      </c>
      <c r="K30" s="100" t="s">
        <v>20</v>
      </c>
      <c r="L30" s="100" t="s">
        <v>20</v>
      </c>
      <c r="M30" s="70">
        <v>0</v>
      </c>
      <c r="N30" s="101">
        <v>0</v>
      </c>
      <c r="O30" s="101">
        <v>0</v>
      </c>
      <c r="P30" s="101">
        <v>7</v>
      </c>
      <c r="Q30" s="101">
        <v>42</v>
      </c>
      <c r="R30" s="101">
        <v>0</v>
      </c>
      <c r="S30" s="101">
        <v>0</v>
      </c>
      <c r="T30" s="101">
        <v>0</v>
      </c>
      <c r="U30" s="101">
        <v>0</v>
      </c>
      <c r="V30" s="70" t="s">
        <v>21</v>
      </c>
      <c r="W30" s="70" t="s">
        <v>21</v>
      </c>
      <c r="X30" s="70" t="s">
        <v>21</v>
      </c>
      <c r="Y30" s="138" t="s">
        <v>871</v>
      </c>
      <c r="Z30" s="213"/>
      <c r="AA30" s="189"/>
    </row>
    <row r="31" spans="1:28" s="16" customFormat="1" ht="42" customHeight="1">
      <c r="A31" s="6" t="s">
        <v>61</v>
      </c>
      <c r="B31" s="9" t="s">
        <v>62</v>
      </c>
      <c r="C31" s="8" t="s">
        <v>46</v>
      </c>
      <c r="D31" s="9">
        <v>168.86500000000001</v>
      </c>
      <c r="E31" s="9" t="s">
        <v>40</v>
      </c>
      <c r="F31" s="7" t="s">
        <v>1198</v>
      </c>
      <c r="G31" s="99">
        <v>43202.452777777798</v>
      </c>
      <c r="H31" s="100">
        <v>43202.452777777798</v>
      </c>
      <c r="I31" s="99">
        <v>43202.780555555597</v>
      </c>
      <c r="J31" s="100">
        <v>43202.780555555597</v>
      </c>
      <c r="K31" s="100" t="s">
        <v>20</v>
      </c>
      <c r="L31" s="100" t="s">
        <v>20</v>
      </c>
      <c r="M31" s="70">
        <v>0</v>
      </c>
      <c r="N31" s="101">
        <v>7</v>
      </c>
      <c r="O31" s="101">
        <v>52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70" t="s">
        <v>21</v>
      </c>
      <c r="W31" s="70" t="s">
        <v>21</v>
      </c>
      <c r="X31" s="70" t="s">
        <v>21</v>
      </c>
      <c r="Y31" s="138" t="s">
        <v>872</v>
      </c>
      <c r="Z31" s="213"/>
      <c r="AA31" s="189"/>
    </row>
    <row r="32" spans="1:28" s="16" customFormat="1" ht="42" customHeight="1">
      <c r="A32" s="6" t="s">
        <v>61</v>
      </c>
      <c r="B32" s="9" t="s">
        <v>62</v>
      </c>
      <c r="C32" s="8" t="s">
        <v>46</v>
      </c>
      <c r="D32" s="9">
        <v>168.86500000000001</v>
      </c>
      <c r="E32" s="9" t="s">
        <v>40</v>
      </c>
      <c r="F32" s="7"/>
      <c r="G32" s="99">
        <v>43204.53125</v>
      </c>
      <c r="H32" s="100">
        <v>43204.53125</v>
      </c>
      <c r="I32" s="99">
        <v>43204.545138888898</v>
      </c>
      <c r="J32" s="100">
        <v>43204.545138888898</v>
      </c>
      <c r="K32" s="100" t="s">
        <v>20</v>
      </c>
      <c r="L32" s="100" t="s">
        <v>20</v>
      </c>
      <c r="M32" s="70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20</v>
      </c>
      <c r="T32" s="101">
        <v>0</v>
      </c>
      <c r="U32" s="101">
        <v>0</v>
      </c>
      <c r="V32" s="70" t="s">
        <v>21</v>
      </c>
      <c r="W32" s="70" t="s">
        <v>21</v>
      </c>
      <c r="X32" s="70" t="s">
        <v>21</v>
      </c>
      <c r="Y32" s="138" t="s">
        <v>873</v>
      </c>
      <c r="Z32" s="213"/>
      <c r="AA32" s="189"/>
    </row>
    <row r="33" spans="1:27" s="28" customFormat="1" ht="20.100000000000001" customHeight="1">
      <c r="B33" s="23"/>
      <c r="C33" s="23"/>
      <c r="D33" s="23"/>
      <c r="E33" s="23"/>
      <c r="F33" s="23"/>
      <c r="G33" s="165" t="s">
        <v>6</v>
      </c>
      <c r="H33" s="166"/>
      <c r="I33" s="166"/>
      <c r="J33" s="166"/>
      <c r="K33" s="81"/>
      <c r="L33" s="24"/>
      <c r="M33" s="70"/>
      <c r="N33" s="59">
        <f>SUM(N28:N32)+INT(SUM(O28:O32)/60)</f>
        <v>8</v>
      </c>
      <c r="O33" s="59">
        <f>MOD(SUM(O28:O32),60)</f>
        <v>1</v>
      </c>
      <c r="P33" s="59">
        <f t="shared" ref="P33" si="46">SUM(P28:P32)+INT(SUM(Q28:Q32)/60)</f>
        <v>7</v>
      </c>
      <c r="Q33" s="59">
        <f t="shared" ref="Q33" si="47">MOD(SUM(Q28:Q32),60)</f>
        <v>42</v>
      </c>
      <c r="R33" s="59">
        <f t="shared" ref="R33" si="48">SUM(R28:R32)+INT(SUM(S28:S32)/60)</f>
        <v>6</v>
      </c>
      <c r="S33" s="59">
        <f t="shared" ref="S33" si="49">MOD(SUM(S28:S32),60)</f>
        <v>23</v>
      </c>
      <c r="T33" s="59">
        <f t="shared" ref="T33" si="50">SUM(T28:T32)+INT(SUM(U28:U32)/60)</f>
        <v>0</v>
      </c>
      <c r="U33" s="59">
        <f t="shared" ref="U33" si="51">MOD(SUM(U28:U32),60)</f>
        <v>0</v>
      </c>
      <c r="V33" s="27"/>
      <c r="W33" s="27"/>
      <c r="X33" s="27"/>
      <c r="Y33" s="139"/>
      <c r="Z33" s="213"/>
      <c r="AA33" s="185"/>
    </row>
    <row r="34" spans="1:27" ht="30" customHeight="1">
      <c r="A34" s="6" t="s">
        <v>63</v>
      </c>
      <c r="B34" s="9" t="s">
        <v>64</v>
      </c>
      <c r="C34" s="8" t="s">
        <v>39</v>
      </c>
      <c r="D34" s="9">
        <v>92.525999999999996</v>
      </c>
      <c r="E34" s="9" t="s">
        <v>40</v>
      </c>
      <c r="F34" s="7" t="s">
        <v>782</v>
      </c>
      <c r="G34" s="99">
        <v>43201.629166666702</v>
      </c>
      <c r="H34" s="100">
        <v>43201.629166666702</v>
      </c>
      <c r="I34" s="99">
        <v>43201.654861111099</v>
      </c>
      <c r="J34" s="100">
        <v>43201.654861111099</v>
      </c>
      <c r="K34" s="100" t="s">
        <v>20</v>
      </c>
      <c r="L34" s="9">
        <v>1</v>
      </c>
      <c r="M34" s="70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37</v>
      </c>
      <c r="T34" s="101">
        <v>0</v>
      </c>
      <c r="U34" s="101">
        <v>0</v>
      </c>
      <c r="V34" s="70">
        <v>2</v>
      </c>
      <c r="W34" s="70" t="s">
        <v>778</v>
      </c>
      <c r="X34" s="70">
        <f>M34-V34</f>
        <v>-2</v>
      </c>
      <c r="Y34" s="138" t="s">
        <v>874</v>
      </c>
      <c r="Z34" s="213"/>
      <c r="AA34" s="200">
        <v>100</v>
      </c>
    </row>
    <row r="35" spans="1:27" s="28" customFormat="1" ht="20.100000000000001" customHeight="1">
      <c r="B35" s="23"/>
      <c r="C35" s="23"/>
      <c r="D35" s="23"/>
      <c r="E35" s="23"/>
      <c r="F35" s="23"/>
      <c r="G35" s="165" t="s">
        <v>6</v>
      </c>
      <c r="H35" s="166"/>
      <c r="I35" s="166"/>
      <c r="J35" s="166"/>
      <c r="K35" s="81"/>
      <c r="L35" s="9"/>
      <c r="M35" s="70"/>
      <c r="N35" s="59">
        <f>SUM(N34)+INT(SUM(O34)/60)</f>
        <v>0</v>
      </c>
      <c r="O35" s="59">
        <f>MOD(SUM(O34),60)</f>
        <v>0</v>
      </c>
      <c r="P35" s="59">
        <f t="shared" ref="P35" si="52">SUM(P34)+INT(SUM(Q34)/60)</f>
        <v>0</v>
      </c>
      <c r="Q35" s="59">
        <f t="shared" ref="Q35" si="53">MOD(SUM(Q34),60)</f>
        <v>0</v>
      </c>
      <c r="R35" s="59">
        <f t="shared" ref="R35" si="54">SUM(R34)+INT(SUM(S34)/60)</f>
        <v>0</v>
      </c>
      <c r="S35" s="59">
        <f t="shared" ref="S35" si="55">MOD(SUM(S34),60)</f>
        <v>37</v>
      </c>
      <c r="T35" s="59">
        <f t="shared" ref="T35" si="56">SUM(T34)+INT(SUM(U34)/60)</f>
        <v>0</v>
      </c>
      <c r="U35" s="59">
        <f t="shared" ref="U35" si="57">MOD(SUM(U34),60)</f>
        <v>0</v>
      </c>
      <c r="V35" s="27"/>
      <c r="W35" s="27"/>
      <c r="X35" s="27"/>
      <c r="Y35" s="139"/>
      <c r="Z35" s="213"/>
      <c r="AA35" s="199"/>
    </row>
    <row r="36" spans="1:27" s="16" customFormat="1" ht="16.5" customHeight="1">
      <c r="A36" s="6" t="s">
        <v>65</v>
      </c>
      <c r="B36" s="9" t="s">
        <v>64</v>
      </c>
      <c r="C36" s="8" t="s">
        <v>43</v>
      </c>
      <c r="D36" s="9">
        <v>92.525999999999996</v>
      </c>
      <c r="E36" s="9" t="s">
        <v>40</v>
      </c>
      <c r="F36" s="7"/>
      <c r="G36" s="99">
        <v>43199.632638888899</v>
      </c>
      <c r="H36" s="100">
        <v>43199.632638888899</v>
      </c>
      <c r="I36" s="99">
        <v>43199.663194444402</v>
      </c>
      <c r="J36" s="100">
        <v>43199.663194444402</v>
      </c>
      <c r="K36" s="100" t="s">
        <v>20</v>
      </c>
      <c r="L36" s="9" t="s">
        <v>20</v>
      </c>
      <c r="M36" s="9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44</v>
      </c>
      <c r="T36" s="101">
        <v>0</v>
      </c>
      <c r="U36" s="101">
        <v>0</v>
      </c>
      <c r="V36" s="70" t="s">
        <v>21</v>
      </c>
      <c r="W36" s="70" t="s">
        <v>21</v>
      </c>
      <c r="X36" s="70" t="s">
        <v>21</v>
      </c>
      <c r="Y36" s="138" t="s">
        <v>875</v>
      </c>
      <c r="Z36" s="213"/>
      <c r="AA36" s="202">
        <v>100</v>
      </c>
    </row>
    <row r="37" spans="1:27" s="28" customFormat="1" ht="20.100000000000001" customHeight="1">
      <c r="A37" s="6"/>
      <c r="B37" s="9"/>
      <c r="C37" s="8"/>
      <c r="D37" s="9"/>
      <c r="E37" s="9"/>
      <c r="F37" s="23"/>
      <c r="G37" s="165" t="s">
        <v>6</v>
      </c>
      <c r="H37" s="166"/>
      <c r="I37" s="166"/>
      <c r="J37" s="166"/>
      <c r="K37" s="81"/>
      <c r="L37" s="9"/>
      <c r="M37" s="70"/>
      <c r="N37" s="59">
        <f>SUM(N36)+INT(SUM(O36)/60)</f>
        <v>0</v>
      </c>
      <c r="O37" s="59">
        <f>MOD(SUM(O36),60)</f>
        <v>0</v>
      </c>
      <c r="P37" s="59">
        <f t="shared" ref="P37" si="58">SUM(P36)+INT(SUM(Q36)/60)</f>
        <v>0</v>
      </c>
      <c r="Q37" s="59">
        <f t="shared" ref="Q37" si="59">MOD(SUM(Q36),60)</f>
        <v>0</v>
      </c>
      <c r="R37" s="59">
        <f t="shared" ref="R37" si="60">SUM(R36)+INT(SUM(S36)/60)</f>
        <v>0</v>
      </c>
      <c r="S37" s="59">
        <f t="shared" ref="S37" si="61">MOD(SUM(S36),60)</f>
        <v>44</v>
      </c>
      <c r="T37" s="59">
        <f t="shared" ref="T37" si="62">SUM(T36)+INT(SUM(U36)/60)</f>
        <v>0</v>
      </c>
      <c r="U37" s="59">
        <f t="shared" ref="U37" si="63">MOD(SUM(U36),60)</f>
        <v>0</v>
      </c>
      <c r="V37" s="27"/>
      <c r="W37" s="27"/>
      <c r="X37" s="27"/>
      <c r="Y37" s="139"/>
      <c r="Z37" s="213"/>
      <c r="AA37" s="203"/>
    </row>
    <row r="38" spans="1:27" s="16" customFormat="1" ht="16.5" customHeight="1">
      <c r="A38" s="192" t="s">
        <v>66</v>
      </c>
      <c r="B38" s="194" t="s">
        <v>67</v>
      </c>
      <c r="C38" s="196" t="s">
        <v>46</v>
      </c>
      <c r="D38" s="194">
        <v>42.5</v>
      </c>
      <c r="E38" s="194" t="s">
        <v>40</v>
      </c>
      <c r="F38" s="7"/>
      <c r="G38" s="10"/>
      <c r="H38" s="10"/>
      <c r="I38" s="10"/>
      <c r="J38" s="10"/>
      <c r="K38" s="11"/>
      <c r="L38" s="9"/>
      <c r="M38" s="70"/>
      <c r="N38" s="13"/>
      <c r="O38" s="13"/>
      <c r="P38" s="13"/>
      <c r="Q38" s="13"/>
      <c r="R38" s="13"/>
      <c r="S38" s="13"/>
      <c r="T38" s="13"/>
      <c r="U38" s="13"/>
      <c r="V38" s="14"/>
      <c r="W38" s="15"/>
      <c r="X38" s="15"/>
      <c r="Y38" s="140"/>
      <c r="Z38" s="213"/>
      <c r="AA38" s="198">
        <v>100</v>
      </c>
    </row>
    <row r="39" spans="1:27" s="28" customFormat="1" ht="20.100000000000001" customHeight="1">
      <c r="A39" s="193"/>
      <c r="B39" s="195"/>
      <c r="C39" s="197"/>
      <c r="D39" s="195"/>
      <c r="E39" s="195"/>
      <c r="F39" s="23"/>
      <c r="G39" s="165" t="s">
        <v>6</v>
      </c>
      <c r="H39" s="166"/>
      <c r="I39" s="166"/>
      <c r="J39" s="166"/>
      <c r="K39" s="81"/>
      <c r="L39" s="9"/>
      <c r="M39" s="70"/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7"/>
      <c r="W39" s="27"/>
      <c r="X39" s="27"/>
      <c r="Y39" s="139"/>
      <c r="Z39" s="213"/>
      <c r="AA39" s="199"/>
    </row>
    <row r="40" spans="1:27" s="16" customFormat="1" ht="31.5" customHeight="1">
      <c r="A40" s="6" t="s">
        <v>68</v>
      </c>
      <c r="B40" s="9" t="s">
        <v>69</v>
      </c>
      <c r="C40" s="8" t="s">
        <v>70</v>
      </c>
      <c r="D40" s="9">
        <v>1.5</v>
      </c>
      <c r="E40" s="9" t="s">
        <v>40</v>
      </c>
      <c r="F40" s="7"/>
      <c r="G40" s="99">
        <v>43206.381944444402</v>
      </c>
      <c r="H40" s="100">
        <v>43206.381944444402</v>
      </c>
      <c r="I40" s="99">
        <v>43206.743750000001</v>
      </c>
      <c r="J40" s="100">
        <v>43206.743750000001</v>
      </c>
      <c r="K40" s="100" t="s">
        <v>20</v>
      </c>
      <c r="L40" s="9" t="s">
        <v>20</v>
      </c>
      <c r="M40" s="9" t="s">
        <v>20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8</v>
      </c>
      <c r="U40" s="101">
        <v>41</v>
      </c>
      <c r="V40" s="70" t="s">
        <v>21</v>
      </c>
      <c r="W40" s="70" t="s">
        <v>21</v>
      </c>
      <c r="X40" s="70" t="s">
        <v>21</v>
      </c>
      <c r="Y40" s="138" t="s">
        <v>882</v>
      </c>
      <c r="Z40" s="213"/>
      <c r="AA40" s="200">
        <v>100</v>
      </c>
    </row>
    <row r="41" spans="1:27" s="16" customFormat="1" ht="31.5" customHeight="1">
      <c r="A41" s="6" t="s">
        <v>68</v>
      </c>
      <c r="B41" s="9" t="s">
        <v>69</v>
      </c>
      <c r="C41" s="8" t="s">
        <v>70</v>
      </c>
      <c r="D41" s="9">
        <v>1.5</v>
      </c>
      <c r="E41" s="9" t="s">
        <v>40</v>
      </c>
      <c r="F41" s="7"/>
      <c r="G41" s="99">
        <v>43207.367361111101</v>
      </c>
      <c r="H41" s="100">
        <v>43207.367361111101</v>
      </c>
      <c r="I41" s="99">
        <v>43207.7319444444</v>
      </c>
      <c r="J41" s="100">
        <v>43207.7319444444</v>
      </c>
      <c r="K41" s="100" t="s">
        <v>20</v>
      </c>
      <c r="L41" s="9" t="s">
        <v>20</v>
      </c>
      <c r="M41" s="9" t="s">
        <v>20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8</v>
      </c>
      <c r="U41" s="101">
        <v>45</v>
      </c>
      <c r="V41" s="70" t="s">
        <v>21</v>
      </c>
      <c r="W41" s="70" t="s">
        <v>21</v>
      </c>
      <c r="X41" s="70" t="s">
        <v>21</v>
      </c>
      <c r="Y41" s="138" t="s">
        <v>883</v>
      </c>
      <c r="Z41" s="213"/>
      <c r="AA41" s="201"/>
    </row>
    <row r="42" spans="1:27" s="16" customFormat="1" ht="31.5" customHeight="1">
      <c r="A42" s="6" t="s">
        <v>68</v>
      </c>
      <c r="B42" s="9" t="s">
        <v>69</v>
      </c>
      <c r="C42" s="8" t="s">
        <v>70</v>
      </c>
      <c r="D42" s="9">
        <v>1.5</v>
      </c>
      <c r="E42" s="9" t="s">
        <v>40</v>
      </c>
      <c r="F42" s="7"/>
      <c r="G42" s="99">
        <v>43208.365277777797</v>
      </c>
      <c r="H42" s="100">
        <v>43208.365277777797</v>
      </c>
      <c r="I42" s="99">
        <v>43208.679166666698</v>
      </c>
      <c r="J42" s="100">
        <v>43208.679166666698</v>
      </c>
      <c r="K42" s="100" t="s">
        <v>20</v>
      </c>
      <c r="L42" s="9" t="s">
        <v>20</v>
      </c>
      <c r="M42" s="9" t="s">
        <v>20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7</v>
      </c>
      <c r="U42" s="101">
        <v>32</v>
      </c>
      <c r="V42" s="70" t="s">
        <v>21</v>
      </c>
      <c r="W42" s="70" t="s">
        <v>21</v>
      </c>
      <c r="X42" s="70" t="s">
        <v>21</v>
      </c>
      <c r="Y42" s="138" t="s">
        <v>882</v>
      </c>
      <c r="Z42" s="213"/>
      <c r="AA42" s="201"/>
    </row>
    <row r="43" spans="1:27" s="16" customFormat="1" ht="31.5" customHeight="1">
      <c r="A43" s="6" t="s">
        <v>68</v>
      </c>
      <c r="B43" s="9" t="s">
        <v>69</v>
      </c>
      <c r="C43" s="8" t="s">
        <v>70</v>
      </c>
      <c r="D43" s="9">
        <v>1.5</v>
      </c>
      <c r="E43" s="9" t="s">
        <v>40</v>
      </c>
      <c r="F43" s="7"/>
      <c r="G43" s="99">
        <v>43209.359027777798</v>
      </c>
      <c r="H43" s="100">
        <v>43209.359027777798</v>
      </c>
      <c r="I43" s="99">
        <v>43209.655555555597</v>
      </c>
      <c r="J43" s="100">
        <v>43209.655555555597</v>
      </c>
      <c r="K43" s="100" t="s">
        <v>20</v>
      </c>
      <c r="L43" s="9" t="s">
        <v>20</v>
      </c>
      <c r="M43" s="9" t="s">
        <v>20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7</v>
      </c>
      <c r="U43" s="101">
        <v>7</v>
      </c>
      <c r="V43" s="70" t="s">
        <v>21</v>
      </c>
      <c r="W43" s="70" t="s">
        <v>21</v>
      </c>
      <c r="X43" s="70" t="s">
        <v>21</v>
      </c>
      <c r="Y43" s="138" t="s">
        <v>884</v>
      </c>
      <c r="Z43" s="213"/>
      <c r="AA43" s="201"/>
    </row>
    <row r="44" spans="1:27" s="16" customFormat="1" ht="31.5" customHeight="1">
      <c r="A44" s="6" t="s">
        <v>68</v>
      </c>
      <c r="B44" s="9" t="s">
        <v>69</v>
      </c>
      <c r="C44" s="8" t="s">
        <v>70</v>
      </c>
      <c r="D44" s="9">
        <v>1.5</v>
      </c>
      <c r="E44" s="9" t="s">
        <v>40</v>
      </c>
      <c r="F44" s="7"/>
      <c r="G44" s="99">
        <v>43210.363194444399</v>
      </c>
      <c r="H44" s="100">
        <v>43210.363194444399</v>
      </c>
      <c r="I44" s="99">
        <v>43210.733333333301</v>
      </c>
      <c r="J44" s="100">
        <v>43210.733333333301</v>
      </c>
      <c r="K44" s="100" t="s">
        <v>20</v>
      </c>
      <c r="L44" s="9" t="s">
        <v>20</v>
      </c>
      <c r="M44" s="9" t="s">
        <v>20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8</v>
      </c>
      <c r="U44" s="101">
        <v>53</v>
      </c>
      <c r="V44" s="70" t="s">
        <v>21</v>
      </c>
      <c r="W44" s="70" t="s">
        <v>21</v>
      </c>
      <c r="X44" s="70" t="s">
        <v>21</v>
      </c>
      <c r="Y44" s="138" t="s">
        <v>885</v>
      </c>
      <c r="Z44" s="213"/>
      <c r="AA44" s="201"/>
    </row>
    <row r="45" spans="1:27" s="16" customFormat="1" ht="31.5" customHeight="1">
      <c r="A45" s="6" t="s">
        <v>68</v>
      </c>
      <c r="B45" s="9" t="s">
        <v>69</v>
      </c>
      <c r="C45" s="8" t="s">
        <v>70</v>
      </c>
      <c r="D45" s="9">
        <v>1.5</v>
      </c>
      <c r="E45" s="9" t="s">
        <v>40</v>
      </c>
      <c r="F45" s="7"/>
      <c r="G45" s="99">
        <v>43211.426388888904</v>
      </c>
      <c r="H45" s="100">
        <v>43211.426388888904</v>
      </c>
      <c r="I45" s="99">
        <v>43211.6743055556</v>
      </c>
      <c r="J45" s="100">
        <v>43211.6743055556</v>
      </c>
      <c r="K45" s="100" t="s">
        <v>20</v>
      </c>
      <c r="L45" s="9" t="s">
        <v>20</v>
      </c>
      <c r="M45" s="9" t="s">
        <v>20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5</v>
      </c>
      <c r="U45" s="101">
        <v>57</v>
      </c>
      <c r="V45" s="70" t="s">
        <v>21</v>
      </c>
      <c r="W45" s="70" t="s">
        <v>21</v>
      </c>
      <c r="X45" s="70" t="s">
        <v>21</v>
      </c>
      <c r="Y45" s="138" t="s">
        <v>885</v>
      </c>
      <c r="Z45" s="213"/>
      <c r="AA45" s="201"/>
    </row>
    <row r="46" spans="1:27" s="16" customFormat="1" ht="31.5" customHeight="1">
      <c r="A46" s="6" t="s">
        <v>68</v>
      </c>
      <c r="B46" s="9" t="s">
        <v>69</v>
      </c>
      <c r="C46" s="8" t="s">
        <v>70</v>
      </c>
      <c r="D46" s="9">
        <v>1.5</v>
      </c>
      <c r="E46" s="9" t="s">
        <v>40</v>
      </c>
      <c r="F46" s="7"/>
      <c r="G46" s="99">
        <v>43212.3527777778</v>
      </c>
      <c r="H46" s="100">
        <v>43212.3527777778</v>
      </c>
      <c r="I46" s="99">
        <v>43212.7006944444</v>
      </c>
      <c r="J46" s="100">
        <v>43212.7006944444</v>
      </c>
      <c r="K46" s="100" t="s">
        <v>20</v>
      </c>
      <c r="L46" s="9" t="s">
        <v>20</v>
      </c>
      <c r="M46" s="9" t="s">
        <v>20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8</v>
      </c>
      <c r="U46" s="101">
        <v>21</v>
      </c>
      <c r="V46" s="70" t="s">
        <v>21</v>
      </c>
      <c r="W46" s="70" t="s">
        <v>21</v>
      </c>
      <c r="X46" s="70" t="s">
        <v>21</v>
      </c>
      <c r="Y46" s="138" t="s">
        <v>885</v>
      </c>
      <c r="Z46" s="213"/>
      <c r="AA46" s="201"/>
    </row>
    <row r="47" spans="1:27" s="16" customFormat="1" ht="31.5" customHeight="1">
      <c r="A47" s="6" t="s">
        <v>68</v>
      </c>
      <c r="B47" s="9" t="s">
        <v>69</v>
      </c>
      <c r="C47" s="8" t="s">
        <v>70</v>
      </c>
      <c r="D47" s="9">
        <v>1.5</v>
      </c>
      <c r="E47" s="9" t="s">
        <v>40</v>
      </c>
      <c r="F47" s="7"/>
      <c r="G47" s="99">
        <v>43213.359722222202</v>
      </c>
      <c r="H47" s="100">
        <v>43213.359722222202</v>
      </c>
      <c r="I47" s="99">
        <v>43213.737500000003</v>
      </c>
      <c r="J47" s="100">
        <v>43213.737500000003</v>
      </c>
      <c r="K47" s="100" t="s">
        <v>20</v>
      </c>
      <c r="L47" s="9" t="s">
        <v>20</v>
      </c>
      <c r="M47" s="9" t="s">
        <v>20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9</v>
      </c>
      <c r="U47" s="101">
        <v>4</v>
      </c>
      <c r="V47" s="70" t="s">
        <v>21</v>
      </c>
      <c r="W47" s="70" t="s">
        <v>21</v>
      </c>
      <c r="X47" s="70" t="s">
        <v>21</v>
      </c>
      <c r="Y47" s="138" t="s">
        <v>885</v>
      </c>
      <c r="Z47" s="213"/>
      <c r="AA47" s="201"/>
    </row>
    <row r="48" spans="1:27" s="28" customFormat="1" ht="20.100000000000001" customHeight="1">
      <c r="A48" s="6"/>
      <c r="B48" s="9"/>
      <c r="C48" s="8"/>
      <c r="D48" s="9"/>
      <c r="E48" s="9"/>
      <c r="F48" s="23"/>
      <c r="G48" s="165" t="s">
        <v>6</v>
      </c>
      <c r="H48" s="166"/>
      <c r="I48" s="166"/>
      <c r="J48" s="166"/>
      <c r="K48" s="81"/>
      <c r="L48" s="9"/>
      <c r="M48" s="70"/>
      <c r="N48" s="59">
        <f>SUM(N40:N47)+INT(SUM(O40:O47)/60)</f>
        <v>0</v>
      </c>
      <c r="O48" s="59">
        <f>MOD(SUM(O40:O47),60)</f>
        <v>0</v>
      </c>
      <c r="P48" s="59">
        <f t="shared" ref="P48" si="64">SUM(P40:P47)+INT(SUM(Q40:Q47)/60)</f>
        <v>0</v>
      </c>
      <c r="Q48" s="59">
        <f t="shared" ref="Q48" si="65">MOD(SUM(Q40:Q47),60)</f>
        <v>0</v>
      </c>
      <c r="R48" s="59">
        <f t="shared" ref="R48" si="66">SUM(R40:R47)+INT(SUM(S40:S47)/60)</f>
        <v>0</v>
      </c>
      <c r="S48" s="59">
        <f t="shared" ref="S48" si="67">MOD(SUM(S40:S47),60)</f>
        <v>0</v>
      </c>
      <c r="T48" s="59">
        <f t="shared" ref="T48" si="68">SUM(T40:T47)+INT(SUM(U40:U47)/60)</f>
        <v>64</v>
      </c>
      <c r="U48" s="59">
        <f t="shared" ref="U48" si="69">MOD(SUM(U40:U47),60)</f>
        <v>20</v>
      </c>
      <c r="V48" s="27"/>
      <c r="W48" s="27"/>
      <c r="X48" s="27"/>
      <c r="Y48" s="139"/>
      <c r="Z48" s="213"/>
      <c r="AA48" s="199"/>
    </row>
    <row r="49" spans="1:27" s="16" customFormat="1" ht="45.75" customHeight="1">
      <c r="A49" s="50" t="s">
        <v>71</v>
      </c>
      <c r="B49" s="51" t="s">
        <v>72</v>
      </c>
      <c r="C49" s="52" t="s">
        <v>46</v>
      </c>
      <c r="D49" s="51">
        <v>172.315</v>
      </c>
      <c r="E49" s="51" t="s">
        <v>40</v>
      </c>
      <c r="F49" s="7"/>
      <c r="G49" s="99">
        <v>43191</v>
      </c>
      <c r="H49" s="100">
        <v>43191</v>
      </c>
      <c r="I49" s="99">
        <v>43192.968055555597</v>
      </c>
      <c r="J49" s="100">
        <v>43192.968055555597</v>
      </c>
      <c r="K49" s="100" t="s">
        <v>20</v>
      </c>
      <c r="L49" s="9" t="s">
        <v>20</v>
      </c>
      <c r="M49" s="70">
        <v>2</v>
      </c>
      <c r="N49" s="101">
        <v>0</v>
      </c>
      <c r="O49" s="101">
        <v>0</v>
      </c>
      <c r="P49" s="101">
        <v>0</v>
      </c>
      <c r="Q49" s="101">
        <v>0</v>
      </c>
      <c r="R49" s="101">
        <v>47</v>
      </c>
      <c r="S49" s="101">
        <v>14</v>
      </c>
      <c r="T49" s="101">
        <v>0</v>
      </c>
      <c r="U49" s="101">
        <v>0</v>
      </c>
      <c r="V49" s="70">
        <v>3</v>
      </c>
      <c r="W49" s="70" t="s">
        <v>778</v>
      </c>
      <c r="X49" s="70">
        <f>M49-V49</f>
        <v>-1</v>
      </c>
      <c r="Y49" s="138" t="s">
        <v>886</v>
      </c>
      <c r="Z49" s="213"/>
      <c r="AA49" s="200">
        <v>97.78</v>
      </c>
    </row>
    <row r="50" spans="1:27" s="16" customFormat="1" ht="45.75" customHeight="1">
      <c r="A50" s="50" t="s">
        <v>71</v>
      </c>
      <c r="B50" s="51" t="s">
        <v>72</v>
      </c>
      <c r="C50" s="52" t="s">
        <v>46</v>
      </c>
      <c r="D50" s="51">
        <v>172.315</v>
      </c>
      <c r="E50" s="51" t="s">
        <v>40</v>
      </c>
      <c r="F50" s="7"/>
      <c r="G50" s="99">
        <v>43193.208333333299</v>
      </c>
      <c r="H50" s="100">
        <v>43193.208333333299</v>
      </c>
      <c r="I50" s="99">
        <v>43193.816666666702</v>
      </c>
      <c r="J50" s="100">
        <v>43193.816666666702</v>
      </c>
      <c r="K50" s="100" t="s">
        <v>20</v>
      </c>
      <c r="L50" s="9" t="s">
        <v>20</v>
      </c>
      <c r="M50" s="70">
        <v>0.5</v>
      </c>
      <c r="N50" s="101">
        <v>0</v>
      </c>
      <c r="O50" s="101">
        <v>0</v>
      </c>
      <c r="P50" s="101">
        <v>0</v>
      </c>
      <c r="Q50" s="101">
        <v>0</v>
      </c>
      <c r="R50" s="101">
        <v>14</v>
      </c>
      <c r="S50" s="101">
        <v>36</v>
      </c>
      <c r="T50" s="101">
        <v>0</v>
      </c>
      <c r="U50" s="101">
        <v>0</v>
      </c>
      <c r="V50" s="70" t="s">
        <v>21</v>
      </c>
      <c r="W50" s="70" t="s">
        <v>21</v>
      </c>
      <c r="X50" s="70" t="s">
        <v>21</v>
      </c>
      <c r="Y50" s="138" t="s">
        <v>887</v>
      </c>
      <c r="Z50" s="213"/>
      <c r="AA50" s="201"/>
    </row>
    <row r="51" spans="1:27" s="16" customFormat="1" ht="45.75" customHeight="1">
      <c r="A51" s="50" t="s">
        <v>71</v>
      </c>
      <c r="B51" s="51" t="s">
        <v>72</v>
      </c>
      <c r="C51" s="52" t="s">
        <v>46</v>
      </c>
      <c r="D51" s="51">
        <v>172.315</v>
      </c>
      <c r="E51" s="51" t="s">
        <v>40</v>
      </c>
      <c r="F51" s="7"/>
      <c r="G51" s="99">
        <v>43195.628472222197</v>
      </c>
      <c r="H51" s="100">
        <v>43195.628472222197</v>
      </c>
      <c r="I51" s="99">
        <v>43195.634722222203</v>
      </c>
      <c r="J51" s="100">
        <v>43195.634722222203</v>
      </c>
      <c r="K51" s="100" t="s">
        <v>20</v>
      </c>
      <c r="L51" s="9" t="s">
        <v>20</v>
      </c>
      <c r="M51" s="70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9</v>
      </c>
      <c r="T51" s="101">
        <v>0</v>
      </c>
      <c r="U51" s="101">
        <v>0</v>
      </c>
      <c r="V51" s="70" t="s">
        <v>21</v>
      </c>
      <c r="W51" s="70" t="s">
        <v>21</v>
      </c>
      <c r="X51" s="70" t="s">
        <v>21</v>
      </c>
      <c r="Y51" s="138" t="s">
        <v>888</v>
      </c>
      <c r="Z51" s="213"/>
      <c r="AA51" s="201"/>
    </row>
    <row r="52" spans="1:27" s="16" customFormat="1" ht="45.75" customHeight="1">
      <c r="A52" s="50" t="s">
        <v>71</v>
      </c>
      <c r="B52" s="51" t="s">
        <v>72</v>
      </c>
      <c r="C52" s="52" t="s">
        <v>46</v>
      </c>
      <c r="D52" s="51">
        <v>172.315</v>
      </c>
      <c r="E52" s="51" t="s">
        <v>40</v>
      </c>
      <c r="F52" s="7"/>
      <c r="G52" s="99">
        <v>43196.374305555597</v>
      </c>
      <c r="H52" s="100">
        <v>43196.374305555597</v>
      </c>
      <c r="I52" s="99">
        <v>43196.633333333302</v>
      </c>
      <c r="J52" s="100">
        <v>43196.633333333302</v>
      </c>
      <c r="K52" s="100" t="s">
        <v>20</v>
      </c>
      <c r="L52" s="9" t="s">
        <v>20</v>
      </c>
      <c r="M52" s="70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6</v>
      </c>
      <c r="S52" s="101">
        <v>13</v>
      </c>
      <c r="T52" s="101">
        <v>0</v>
      </c>
      <c r="U52" s="101">
        <v>0</v>
      </c>
      <c r="V52" s="70" t="s">
        <v>21</v>
      </c>
      <c r="W52" s="70" t="s">
        <v>21</v>
      </c>
      <c r="X52" s="70" t="s">
        <v>21</v>
      </c>
      <c r="Y52" s="138" t="s">
        <v>889</v>
      </c>
      <c r="Z52" s="213"/>
      <c r="AA52" s="201"/>
    </row>
    <row r="53" spans="1:27" s="16" customFormat="1" ht="45.75" customHeight="1">
      <c r="A53" s="50" t="s">
        <v>71</v>
      </c>
      <c r="B53" s="51" t="s">
        <v>72</v>
      </c>
      <c r="C53" s="52" t="s">
        <v>46</v>
      </c>
      <c r="D53" s="51">
        <v>172.315</v>
      </c>
      <c r="E53" s="51" t="s">
        <v>40</v>
      </c>
      <c r="F53" s="7"/>
      <c r="G53" s="99">
        <v>43204.309027777803</v>
      </c>
      <c r="H53" s="100">
        <v>43204.309027777803</v>
      </c>
      <c r="I53" s="99">
        <v>43204.322916666701</v>
      </c>
      <c r="J53" s="100">
        <v>43204.322916666701</v>
      </c>
      <c r="K53" s="100" t="s">
        <v>20</v>
      </c>
      <c r="L53" s="100" t="s">
        <v>20</v>
      </c>
      <c r="M53" s="70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20</v>
      </c>
      <c r="T53" s="101">
        <v>0</v>
      </c>
      <c r="U53" s="101">
        <v>0</v>
      </c>
      <c r="V53" s="70">
        <v>3</v>
      </c>
      <c r="W53" s="70" t="s">
        <v>778</v>
      </c>
      <c r="X53" s="70">
        <f>M53-V53</f>
        <v>-3</v>
      </c>
      <c r="Y53" s="138" t="s">
        <v>890</v>
      </c>
      <c r="Z53" s="213"/>
      <c r="AA53" s="201"/>
    </row>
    <row r="54" spans="1:27" s="16" customFormat="1" ht="45.75" customHeight="1">
      <c r="A54" s="50" t="s">
        <v>71</v>
      </c>
      <c r="B54" s="51" t="s">
        <v>72</v>
      </c>
      <c r="C54" s="52" t="s">
        <v>46</v>
      </c>
      <c r="D54" s="51">
        <v>172.315</v>
      </c>
      <c r="E54" s="51" t="s">
        <v>40</v>
      </c>
      <c r="F54" s="7"/>
      <c r="G54" s="99">
        <v>43204.3347222222</v>
      </c>
      <c r="H54" s="100">
        <v>43204.3347222222</v>
      </c>
      <c r="I54" s="99">
        <v>43204.723611111098</v>
      </c>
      <c r="J54" s="100">
        <v>43204.723611111098</v>
      </c>
      <c r="K54" s="100" t="s">
        <v>20</v>
      </c>
      <c r="L54" s="9" t="s">
        <v>20</v>
      </c>
      <c r="M54" s="70">
        <v>0</v>
      </c>
      <c r="N54" s="101">
        <v>0</v>
      </c>
      <c r="O54" s="101">
        <v>0</v>
      </c>
      <c r="P54" s="101">
        <v>9</v>
      </c>
      <c r="Q54" s="101">
        <v>20</v>
      </c>
      <c r="R54" s="101">
        <v>0</v>
      </c>
      <c r="S54" s="101">
        <v>0</v>
      </c>
      <c r="T54" s="101">
        <v>0</v>
      </c>
      <c r="U54" s="101">
        <v>0</v>
      </c>
      <c r="V54" s="70" t="s">
        <v>21</v>
      </c>
      <c r="W54" s="70" t="s">
        <v>21</v>
      </c>
      <c r="X54" s="70" t="s">
        <v>21</v>
      </c>
      <c r="Y54" s="138" t="s">
        <v>891</v>
      </c>
      <c r="Z54" s="213"/>
      <c r="AA54" s="201"/>
    </row>
    <row r="55" spans="1:27" s="28" customFormat="1" ht="20.100000000000001" customHeight="1">
      <c r="A55" s="50"/>
      <c r="B55" s="51"/>
      <c r="C55" s="52"/>
      <c r="D55" s="51"/>
      <c r="E55" s="51"/>
      <c r="F55" s="23"/>
      <c r="G55" s="165" t="s">
        <v>6</v>
      </c>
      <c r="H55" s="166"/>
      <c r="I55" s="166"/>
      <c r="J55" s="166"/>
      <c r="K55" s="81"/>
      <c r="L55" s="9"/>
      <c r="M55" s="70"/>
      <c r="N55" s="59">
        <f>SUM(N49:N54)+INT(SUM(O49:O54)/60)</f>
        <v>0</v>
      </c>
      <c r="O55" s="59">
        <f>MOD(SUM(O49:O54),60)</f>
        <v>0</v>
      </c>
      <c r="P55" s="59">
        <f t="shared" ref="P55" si="70">SUM(P49:P54)+INT(SUM(Q49:Q54)/60)</f>
        <v>9</v>
      </c>
      <c r="Q55" s="59">
        <f t="shared" ref="Q55" si="71">MOD(SUM(Q49:Q54),60)</f>
        <v>20</v>
      </c>
      <c r="R55" s="59">
        <f t="shared" ref="R55" si="72">SUM(R49:R54)+INT(SUM(S49:S54)/60)</f>
        <v>68</v>
      </c>
      <c r="S55" s="59">
        <f t="shared" ref="S55" si="73">MOD(SUM(S49:S54),60)</f>
        <v>32</v>
      </c>
      <c r="T55" s="59">
        <f t="shared" ref="T55" si="74">SUM(T49:T54)+INT(SUM(U49:U54)/60)</f>
        <v>0</v>
      </c>
      <c r="U55" s="59">
        <f t="shared" ref="U55" si="75">MOD(SUM(U49:U54),60)</f>
        <v>0</v>
      </c>
      <c r="V55" s="27"/>
      <c r="W55" s="27"/>
      <c r="X55" s="27"/>
      <c r="Y55" s="139"/>
      <c r="Z55" s="213"/>
      <c r="AA55" s="199"/>
    </row>
    <row r="56" spans="1:27" s="16" customFormat="1" ht="27" customHeight="1">
      <c r="A56" s="50" t="s">
        <v>73</v>
      </c>
      <c r="B56" s="51" t="s">
        <v>74</v>
      </c>
      <c r="C56" s="52" t="s">
        <v>46</v>
      </c>
      <c r="D56" s="51">
        <v>100.63</v>
      </c>
      <c r="E56" s="51" t="s">
        <v>40</v>
      </c>
      <c r="F56" s="7"/>
      <c r="G56" s="99">
        <v>43192.572222222203</v>
      </c>
      <c r="H56" s="100">
        <v>43192.572222222203</v>
      </c>
      <c r="I56" s="99">
        <v>43192.744444444397</v>
      </c>
      <c r="J56" s="100">
        <v>43192.744444444397</v>
      </c>
      <c r="K56" s="100" t="s">
        <v>20</v>
      </c>
      <c r="L56" s="9" t="s">
        <v>20</v>
      </c>
      <c r="M56" s="70">
        <v>0</v>
      </c>
      <c r="N56" s="101">
        <v>4</v>
      </c>
      <c r="O56" s="101">
        <v>8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70" t="s">
        <v>21</v>
      </c>
      <c r="W56" s="70" t="s">
        <v>21</v>
      </c>
      <c r="X56" s="70" t="s">
        <v>21</v>
      </c>
      <c r="Y56" s="138" t="s">
        <v>892</v>
      </c>
      <c r="Z56" s="213"/>
      <c r="AA56" s="200">
        <v>99.43</v>
      </c>
    </row>
    <row r="57" spans="1:27" s="16" customFormat="1" ht="27" customHeight="1">
      <c r="A57" s="50" t="s">
        <v>73</v>
      </c>
      <c r="B57" s="51" t="s">
        <v>74</v>
      </c>
      <c r="C57" s="52" t="s">
        <v>46</v>
      </c>
      <c r="D57" s="51">
        <v>100.63</v>
      </c>
      <c r="E57" s="51" t="s">
        <v>40</v>
      </c>
      <c r="F57" s="7"/>
      <c r="G57" s="99">
        <v>43193.665972222203</v>
      </c>
      <c r="H57" s="100">
        <v>43193.665972222203</v>
      </c>
      <c r="I57" s="99">
        <v>43193.677083333299</v>
      </c>
      <c r="J57" s="100">
        <v>43193.677083333299</v>
      </c>
      <c r="K57" s="100" t="s">
        <v>20</v>
      </c>
      <c r="L57" s="9" t="s">
        <v>20</v>
      </c>
      <c r="M57" s="70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16</v>
      </c>
      <c r="T57" s="101">
        <v>0</v>
      </c>
      <c r="U57" s="101">
        <v>0</v>
      </c>
      <c r="V57" s="70" t="s">
        <v>21</v>
      </c>
      <c r="W57" s="70" t="s">
        <v>21</v>
      </c>
      <c r="X57" s="70" t="s">
        <v>21</v>
      </c>
      <c r="Y57" s="138" t="s">
        <v>893</v>
      </c>
      <c r="Z57" s="213"/>
      <c r="AA57" s="201"/>
    </row>
    <row r="58" spans="1:27" s="28" customFormat="1" ht="20.100000000000001" customHeight="1">
      <c r="A58" s="50"/>
      <c r="B58" s="51"/>
      <c r="C58" s="52"/>
      <c r="D58" s="51"/>
      <c r="E58" s="51"/>
      <c r="F58" s="23"/>
      <c r="G58" s="165" t="s">
        <v>6</v>
      </c>
      <c r="H58" s="166"/>
      <c r="I58" s="166"/>
      <c r="J58" s="166"/>
      <c r="K58" s="81"/>
      <c r="L58" s="9"/>
      <c r="M58" s="70"/>
      <c r="N58" s="59">
        <f>SUM(N56:N57)+INT(SUM(O56:O57)/60)</f>
        <v>4</v>
      </c>
      <c r="O58" s="59">
        <f>MOD(SUM(O56:O57),60)</f>
        <v>8</v>
      </c>
      <c r="P58" s="59">
        <f t="shared" ref="P58" si="76">SUM(P56:P57)+INT(SUM(Q56:Q57)/60)</f>
        <v>0</v>
      </c>
      <c r="Q58" s="59">
        <f t="shared" ref="Q58" si="77">MOD(SUM(Q56:Q57),60)</f>
        <v>0</v>
      </c>
      <c r="R58" s="59">
        <f t="shared" ref="R58" si="78">SUM(R56:R57)+INT(SUM(S56:S57)/60)</f>
        <v>0</v>
      </c>
      <c r="S58" s="59">
        <f t="shared" ref="S58" si="79">MOD(SUM(S56:S57),60)</f>
        <v>16</v>
      </c>
      <c r="T58" s="59">
        <f t="shared" ref="T58" si="80">SUM(T56:T57)+INT(SUM(U56:U57)/60)</f>
        <v>0</v>
      </c>
      <c r="U58" s="59">
        <f t="shared" ref="U58" si="81">MOD(SUM(U56:U57),60)</f>
        <v>0</v>
      </c>
      <c r="V58" s="27"/>
      <c r="W58" s="27"/>
      <c r="X58" s="27"/>
      <c r="Y58" s="139"/>
      <c r="Z58" s="213"/>
      <c r="AA58" s="199"/>
    </row>
    <row r="59" spans="1:27" s="16" customFormat="1" ht="30" customHeight="1">
      <c r="A59" s="6" t="s">
        <v>75</v>
      </c>
      <c r="B59" s="9" t="s">
        <v>76</v>
      </c>
      <c r="C59" s="8" t="s">
        <v>43</v>
      </c>
      <c r="D59" s="9">
        <v>82.4</v>
      </c>
      <c r="E59" s="9" t="s">
        <v>40</v>
      </c>
      <c r="F59" s="7"/>
      <c r="G59" s="99">
        <v>43194.386111111096</v>
      </c>
      <c r="H59" s="100">
        <v>43194.386111111096</v>
      </c>
      <c r="I59" s="99">
        <v>43194.591666666704</v>
      </c>
      <c r="J59" s="100">
        <v>43194.591666666704</v>
      </c>
      <c r="K59" s="100" t="s">
        <v>20</v>
      </c>
      <c r="L59" s="9" t="s">
        <v>20</v>
      </c>
      <c r="M59" s="70">
        <v>0</v>
      </c>
      <c r="N59" s="101">
        <v>0</v>
      </c>
      <c r="O59" s="101">
        <v>0</v>
      </c>
      <c r="P59" s="101">
        <v>4</v>
      </c>
      <c r="Q59" s="101">
        <v>56</v>
      </c>
      <c r="R59" s="101">
        <v>0</v>
      </c>
      <c r="S59" s="101">
        <v>0</v>
      </c>
      <c r="T59" s="101">
        <v>0</v>
      </c>
      <c r="U59" s="101">
        <v>0</v>
      </c>
      <c r="V59" s="70" t="s">
        <v>21</v>
      </c>
      <c r="W59" s="70" t="s">
        <v>21</v>
      </c>
      <c r="X59" s="70" t="s">
        <v>21</v>
      </c>
      <c r="Y59" s="138" t="s">
        <v>894</v>
      </c>
      <c r="Z59" s="213"/>
      <c r="AA59" s="184">
        <v>99.94</v>
      </c>
    </row>
    <row r="60" spans="1:27" s="16" customFormat="1" ht="30" customHeight="1">
      <c r="A60" s="6" t="s">
        <v>75</v>
      </c>
      <c r="B60" s="9" t="s">
        <v>76</v>
      </c>
      <c r="C60" s="8" t="s">
        <v>43</v>
      </c>
      <c r="D60" s="9">
        <v>82.4</v>
      </c>
      <c r="E60" s="9" t="s">
        <v>40</v>
      </c>
      <c r="F60" s="7"/>
      <c r="G60" s="99">
        <v>43201.661805555603</v>
      </c>
      <c r="H60" s="100">
        <v>43201.661805555603</v>
      </c>
      <c r="I60" s="99">
        <v>43201.679861111101</v>
      </c>
      <c r="J60" s="100">
        <v>43201.679861111101</v>
      </c>
      <c r="K60" s="100" t="s">
        <v>20</v>
      </c>
      <c r="L60" s="9" t="s">
        <v>20</v>
      </c>
      <c r="M60" s="70">
        <v>0</v>
      </c>
      <c r="N60" s="101">
        <v>0</v>
      </c>
      <c r="O60" s="101">
        <v>26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70" t="s">
        <v>21</v>
      </c>
      <c r="W60" s="70" t="s">
        <v>21</v>
      </c>
      <c r="X60" s="70" t="s">
        <v>21</v>
      </c>
      <c r="Y60" s="138" t="s">
        <v>895</v>
      </c>
      <c r="Z60" s="213"/>
      <c r="AA60" s="189"/>
    </row>
    <row r="61" spans="1:27" s="28" customFormat="1" ht="20.100000000000001" customHeight="1">
      <c r="B61" s="23"/>
      <c r="C61" s="23"/>
      <c r="D61" s="23"/>
      <c r="E61" s="23"/>
      <c r="F61" s="23"/>
      <c r="G61" s="165" t="s">
        <v>6</v>
      </c>
      <c r="H61" s="166"/>
      <c r="I61" s="166"/>
      <c r="J61" s="166"/>
      <c r="K61" s="81"/>
      <c r="L61" s="9"/>
      <c r="M61" s="70"/>
      <c r="N61" s="59">
        <f>SUM(N59:N60)+INT(SUM(O59:O60)/60)</f>
        <v>0</v>
      </c>
      <c r="O61" s="59">
        <f>MOD(SUM(O59:O60),60)</f>
        <v>26</v>
      </c>
      <c r="P61" s="59">
        <f t="shared" ref="P61" si="82">SUM(P59:P60)+INT(SUM(Q59:Q60)/60)</f>
        <v>4</v>
      </c>
      <c r="Q61" s="59">
        <f t="shared" ref="Q61" si="83">MOD(SUM(Q59:Q60),60)</f>
        <v>56</v>
      </c>
      <c r="R61" s="59">
        <f t="shared" ref="R61" si="84">SUM(R59:R60)+INT(SUM(S59:S60)/60)</f>
        <v>0</v>
      </c>
      <c r="S61" s="59">
        <f t="shared" ref="S61" si="85">MOD(SUM(S59:S60),60)</f>
        <v>0</v>
      </c>
      <c r="T61" s="59">
        <f t="shared" ref="T61" si="86">SUM(T59:T60)+INT(SUM(U59:U60)/60)</f>
        <v>0</v>
      </c>
      <c r="U61" s="59">
        <f t="shared" ref="U61" si="87">MOD(SUM(U59:U60),60)</f>
        <v>0</v>
      </c>
      <c r="V61" s="27"/>
      <c r="W61" s="27"/>
      <c r="X61" s="27"/>
      <c r="Y61" s="139"/>
      <c r="Z61" s="213"/>
      <c r="AA61" s="185"/>
    </row>
    <row r="62" spans="1:27" s="16" customFormat="1" ht="16.5" customHeight="1">
      <c r="A62" s="192" t="s">
        <v>77</v>
      </c>
      <c r="B62" s="194" t="s">
        <v>78</v>
      </c>
      <c r="C62" s="196" t="s">
        <v>46</v>
      </c>
      <c r="D62" s="194">
        <v>63.165999999999997</v>
      </c>
      <c r="E62" s="194" t="s">
        <v>40</v>
      </c>
      <c r="F62" s="7"/>
      <c r="G62" s="99">
        <v>43197.3125</v>
      </c>
      <c r="H62" s="100">
        <v>43197.3125</v>
      </c>
      <c r="I62" s="99">
        <v>43197.743055555598</v>
      </c>
      <c r="J62" s="100">
        <v>43197.743055555598</v>
      </c>
      <c r="K62" s="100" t="s">
        <v>20</v>
      </c>
      <c r="L62" s="9" t="s">
        <v>20</v>
      </c>
      <c r="M62" s="70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10</v>
      </c>
      <c r="U62" s="101">
        <v>20</v>
      </c>
      <c r="V62" s="70" t="s">
        <v>21</v>
      </c>
      <c r="W62" s="70" t="s">
        <v>21</v>
      </c>
      <c r="X62" s="70" t="s">
        <v>21</v>
      </c>
      <c r="Y62" s="138" t="s">
        <v>905</v>
      </c>
      <c r="Z62" s="213"/>
      <c r="AA62" s="198">
        <v>100</v>
      </c>
    </row>
    <row r="63" spans="1:27" s="28" customFormat="1" ht="20.100000000000001" customHeight="1">
      <c r="A63" s="193"/>
      <c r="B63" s="195"/>
      <c r="C63" s="197"/>
      <c r="D63" s="195"/>
      <c r="E63" s="195"/>
      <c r="F63" s="23"/>
      <c r="G63" s="165" t="s">
        <v>6</v>
      </c>
      <c r="H63" s="166"/>
      <c r="I63" s="166"/>
      <c r="J63" s="166"/>
      <c r="K63" s="81"/>
      <c r="L63" s="9"/>
      <c r="M63" s="70"/>
      <c r="N63" s="59">
        <f>SUM(N62)+INT(SUM(O62)/60)</f>
        <v>0</v>
      </c>
      <c r="O63" s="59">
        <f>MOD(SUM(O62),60)</f>
        <v>0</v>
      </c>
      <c r="P63" s="59">
        <f t="shared" ref="P63" si="88">SUM(P62)+INT(SUM(Q62)/60)</f>
        <v>0</v>
      </c>
      <c r="Q63" s="59">
        <f t="shared" ref="Q63" si="89">MOD(SUM(Q62),60)</f>
        <v>0</v>
      </c>
      <c r="R63" s="59">
        <f t="shared" ref="R63" si="90">SUM(R62)+INT(SUM(S62)/60)</f>
        <v>0</v>
      </c>
      <c r="S63" s="59">
        <f t="shared" ref="S63" si="91">MOD(SUM(S62),60)</f>
        <v>0</v>
      </c>
      <c r="T63" s="59">
        <f t="shared" ref="T63" si="92">SUM(T62)+INT(SUM(U62)/60)</f>
        <v>10</v>
      </c>
      <c r="U63" s="59">
        <f t="shared" ref="U63" si="93">MOD(SUM(U62),60)</f>
        <v>20</v>
      </c>
      <c r="V63" s="27"/>
      <c r="W63" s="27"/>
      <c r="X63" s="27"/>
      <c r="Y63" s="139"/>
      <c r="Z63" s="213"/>
      <c r="AA63" s="199"/>
    </row>
    <row r="64" spans="1:27" s="16" customFormat="1" ht="30" customHeight="1">
      <c r="A64" s="6" t="s">
        <v>79</v>
      </c>
      <c r="B64" s="9" t="s">
        <v>80</v>
      </c>
      <c r="C64" s="8" t="s">
        <v>39</v>
      </c>
      <c r="D64" s="9">
        <v>42.48</v>
      </c>
      <c r="E64" s="9" t="s">
        <v>40</v>
      </c>
      <c r="F64" s="7"/>
      <c r="G64" s="99">
        <v>43204.1784722222</v>
      </c>
      <c r="H64" s="100">
        <v>43204.1784722222</v>
      </c>
      <c r="I64" s="99">
        <v>43204.204861111102</v>
      </c>
      <c r="J64" s="100">
        <v>43204.204861111102</v>
      </c>
      <c r="K64" s="100" t="s">
        <v>20</v>
      </c>
      <c r="L64" s="9" t="s">
        <v>20</v>
      </c>
      <c r="M64" s="70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38</v>
      </c>
      <c r="T64" s="101">
        <v>0</v>
      </c>
      <c r="U64" s="101">
        <v>0</v>
      </c>
      <c r="V64" s="70" t="s">
        <v>21</v>
      </c>
      <c r="W64" s="70" t="s">
        <v>21</v>
      </c>
      <c r="X64" s="70" t="s">
        <v>21</v>
      </c>
      <c r="Y64" s="138" t="s">
        <v>903</v>
      </c>
      <c r="Z64" s="213"/>
      <c r="AA64" s="184">
        <v>100</v>
      </c>
    </row>
    <row r="65" spans="1:27" s="16" customFormat="1" ht="30" customHeight="1">
      <c r="A65" s="6" t="s">
        <v>79</v>
      </c>
      <c r="B65" s="9" t="s">
        <v>80</v>
      </c>
      <c r="C65" s="8" t="s">
        <v>39</v>
      </c>
      <c r="D65" s="9">
        <v>42.48</v>
      </c>
      <c r="E65" s="9" t="s">
        <v>40</v>
      </c>
      <c r="F65" s="7"/>
      <c r="G65" s="99">
        <v>43206.552777777797</v>
      </c>
      <c r="H65" s="100">
        <v>43206.552777777797</v>
      </c>
      <c r="I65" s="99">
        <v>43206.563194444403</v>
      </c>
      <c r="J65" s="100">
        <v>43206.563194444403</v>
      </c>
      <c r="K65" s="100" t="s">
        <v>20</v>
      </c>
      <c r="L65" s="9" t="s">
        <v>20</v>
      </c>
      <c r="M65" s="70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15</v>
      </c>
      <c r="T65" s="101">
        <v>0</v>
      </c>
      <c r="U65" s="101">
        <v>0</v>
      </c>
      <c r="V65" s="70" t="s">
        <v>21</v>
      </c>
      <c r="W65" s="70" t="s">
        <v>21</v>
      </c>
      <c r="X65" s="70" t="s">
        <v>21</v>
      </c>
      <c r="Y65" s="138" t="s">
        <v>904</v>
      </c>
      <c r="Z65" s="213"/>
      <c r="AA65" s="189"/>
    </row>
    <row r="66" spans="1:27" s="28" customFormat="1" ht="20.100000000000001" customHeight="1">
      <c r="B66" s="23"/>
      <c r="C66" s="23"/>
      <c r="D66" s="23"/>
      <c r="E66" s="23"/>
      <c r="F66" s="23"/>
      <c r="G66" s="165" t="s">
        <v>6</v>
      </c>
      <c r="H66" s="166"/>
      <c r="I66" s="166"/>
      <c r="J66" s="166"/>
      <c r="K66" s="81"/>
      <c r="L66" s="9"/>
      <c r="M66" s="70"/>
      <c r="N66" s="59">
        <f>SUM(N64:N65)+INT(SUM(O64:O65)/60)</f>
        <v>0</v>
      </c>
      <c r="O66" s="59">
        <f>MOD(SUM(O64:O65),60)</f>
        <v>0</v>
      </c>
      <c r="P66" s="59">
        <f t="shared" ref="P66" si="94">SUM(P64:P65)+INT(SUM(Q64:Q65)/60)</f>
        <v>0</v>
      </c>
      <c r="Q66" s="59">
        <f t="shared" ref="Q66" si="95">MOD(SUM(Q64:Q65),60)</f>
        <v>0</v>
      </c>
      <c r="R66" s="59">
        <f t="shared" ref="R66" si="96">SUM(R64:R65)+INT(SUM(S64:S65)/60)</f>
        <v>0</v>
      </c>
      <c r="S66" s="59">
        <f t="shared" ref="S66" si="97">MOD(SUM(S64:S65),60)</f>
        <v>53</v>
      </c>
      <c r="T66" s="59">
        <f t="shared" ref="T66" si="98">SUM(T64:T65)+INT(SUM(U64:U65)/60)</f>
        <v>0</v>
      </c>
      <c r="U66" s="59">
        <f t="shared" ref="U66" si="99">MOD(SUM(U64:U65),60)</f>
        <v>0</v>
      </c>
      <c r="V66" s="27"/>
      <c r="W66" s="27"/>
      <c r="X66" s="27"/>
      <c r="Y66" s="139"/>
      <c r="Z66" s="213"/>
      <c r="AA66" s="185"/>
    </row>
    <row r="67" spans="1:27" s="16" customFormat="1" ht="54.75" customHeight="1">
      <c r="A67" s="6" t="s">
        <v>81</v>
      </c>
      <c r="B67" s="9" t="s">
        <v>80</v>
      </c>
      <c r="C67" s="8" t="s">
        <v>43</v>
      </c>
      <c r="D67" s="9">
        <v>40.933</v>
      </c>
      <c r="E67" s="9" t="s">
        <v>40</v>
      </c>
      <c r="F67" s="7"/>
      <c r="G67" s="99">
        <v>43204.190972222197</v>
      </c>
      <c r="H67" s="100">
        <v>43204.190972222197</v>
      </c>
      <c r="I67" s="99">
        <v>43204.2055555556</v>
      </c>
      <c r="J67" s="100">
        <v>43204.2055555556</v>
      </c>
      <c r="K67" s="100" t="s">
        <v>20</v>
      </c>
      <c r="L67" s="9" t="s">
        <v>20</v>
      </c>
      <c r="M67" s="70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21</v>
      </c>
      <c r="T67" s="101">
        <v>0</v>
      </c>
      <c r="U67" s="101">
        <v>0</v>
      </c>
      <c r="V67" s="70" t="s">
        <v>21</v>
      </c>
      <c r="W67" s="70" t="s">
        <v>21</v>
      </c>
      <c r="X67" s="70" t="s">
        <v>21</v>
      </c>
      <c r="Y67" s="138" t="s">
        <v>901</v>
      </c>
      <c r="Z67" s="213"/>
      <c r="AA67" s="202">
        <v>99.95</v>
      </c>
    </row>
    <row r="68" spans="1:27" s="16" customFormat="1" ht="49.5" customHeight="1">
      <c r="A68" s="6" t="s">
        <v>81</v>
      </c>
      <c r="B68" s="9" t="s">
        <v>80</v>
      </c>
      <c r="C68" s="8" t="s">
        <v>43</v>
      </c>
      <c r="D68" s="9">
        <v>40.933</v>
      </c>
      <c r="E68" s="9" t="s">
        <v>40</v>
      </c>
      <c r="F68" s="7"/>
      <c r="G68" s="99">
        <v>43206.551388888904</v>
      </c>
      <c r="H68" s="100">
        <v>43206.551388888904</v>
      </c>
      <c r="I68" s="99">
        <v>43206.565277777801</v>
      </c>
      <c r="J68" s="100">
        <v>43206.565277777801</v>
      </c>
      <c r="K68" s="100" t="s">
        <v>20</v>
      </c>
      <c r="L68" s="9" t="s">
        <v>20</v>
      </c>
      <c r="M68" s="70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20</v>
      </c>
      <c r="T68" s="101">
        <v>0</v>
      </c>
      <c r="U68" s="101">
        <v>0</v>
      </c>
      <c r="V68" s="70" t="s">
        <v>21</v>
      </c>
      <c r="W68" s="70" t="s">
        <v>21</v>
      </c>
      <c r="X68" s="70" t="s">
        <v>21</v>
      </c>
      <c r="Y68" s="138" t="s">
        <v>902</v>
      </c>
      <c r="Z68" s="213"/>
      <c r="AA68" s="209"/>
    </row>
    <row r="69" spans="1:27" s="28" customFormat="1" ht="20.100000000000001" customHeight="1">
      <c r="B69" s="23"/>
      <c r="C69" s="23"/>
      <c r="D69" s="23"/>
      <c r="E69" s="23"/>
      <c r="F69" s="23"/>
      <c r="G69" s="165" t="s">
        <v>6</v>
      </c>
      <c r="H69" s="166"/>
      <c r="I69" s="166"/>
      <c r="J69" s="166"/>
      <c r="K69" s="81"/>
      <c r="L69" s="9"/>
      <c r="M69" s="70"/>
      <c r="N69" s="59">
        <f>SUM(N67:N68)+INT(SUM(O67:O68)/60)</f>
        <v>0</v>
      </c>
      <c r="O69" s="59">
        <f>MOD(SUM(O67:O68),60)</f>
        <v>0</v>
      </c>
      <c r="P69" s="59">
        <f t="shared" ref="P69" si="100">SUM(P67:P68)+INT(SUM(Q67:Q68)/60)</f>
        <v>0</v>
      </c>
      <c r="Q69" s="59">
        <f t="shared" ref="Q69" si="101">MOD(SUM(Q67:Q68),60)</f>
        <v>0</v>
      </c>
      <c r="R69" s="59">
        <f t="shared" ref="R69" si="102">SUM(R67:R68)+INT(SUM(S67:S68)/60)</f>
        <v>0</v>
      </c>
      <c r="S69" s="59">
        <f t="shared" ref="S69" si="103">MOD(SUM(S67:S68),60)</f>
        <v>41</v>
      </c>
      <c r="T69" s="59">
        <f t="shared" ref="T69" si="104">SUM(T67:T68)+INT(SUM(U67:U68)/60)</f>
        <v>0</v>
      </c>
      <c r="U69" s="59">
        <f t="shared" ref="U69" si="105">MOD(SUM(U67:U68),60)</f>
        <v>0</v>
      </c>
      <c r="V69" s="27"/>
      <c r="W69" s="27"/>
      <c r="X69" s="27"/>
      <c r="Y69" s="139"/>
      <c r="Z69" s="213"/>
      <c r="AA69" s="203"/>
    </row>
    <row r="70" spans="1:27" s="16" customFormat="1" ht="16.5" customHeight="1">
      <c r="A70" s="192" t="s">
        <v>82</v>
      </c>
      <c r="B70" s="194" t="s">
        <v>83</v>
      </c>
      <c r="C70" s="196" t="s">
        <v>39</v>
      </c>
      <c r="D70" s="194">
        <v>10.914</v>
      </c>
      <c r="E70" s="194" t="s">
        <v>40</v>
      </c>
      <c r="F70" s="7"/>
      <c r="G70" s="10"/>
      <c r="H70" s="10"/>
      <c r="I70" s="10"/>
      <c r="J70" s="10"/>
      <c r="K70" s="11"/>
      <c r="L70" s="9"/>
      <c r="M70" s="70"/>
      <c r="N70" s="13"/>
      <c r="O70" s="13"/>
      <c r="P70" s="13"/>
      <c r="Q70" s="13"/>
      <c r="R70" s="13"/>
      <c r="S70" s="13"/>
      <c r="T70" s="13"/>
      <c r="U70" s="13"/>
      <c r="V70" s="14"/>
      <c r="W70" s="15"/>
      <c r="X70" s="15"/>
      <c r="Y70" s="140"/>
      <c r="Z70" s="213"/>
      <c r="AA70" s="198">
        <v>100</v>
      </c>
    </row>
    <row r="71" spans="1:27" s="28" customFormat="1" ht="20.100000000000001" customHeight="1">
      <c r="A71" s="193"/>
      <c r="B71" s="195"/>
      <c r="C71" s="197"/>
      <c r="D71" s="195"/>
      <c r="E71" s="195"/>
      <c r="F71" s="23"/>
      <c r="G71" s="165" t="s">
        <v>6</v>
      </c>
      <c r="H71" s="166"/>
      <c r="I71" s="166"/>
      <c r="J71" s="166"/>
      <c r="K71" s="81"/>
      <c r="L71" s="9"/>
      <c r="M71" s="70"/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7"/>
      <c r="W71" s="27"/>
      <c r="X71" s="27"/>
      <c r="Y71" s="139"/>
      <c r="Z71" s="213"/>
      <c r="AA71" s="199"/>
    </row>
    <row r="72" spans="1:27" s="16" customFormat="1" ht="30" customHeight="1">
      <c r="A72" s="6" t="s">
        <v>84</v>
      </c>
      <c r="B72" s="9" t="s">
        <v>85</v>
      </c>
      <c r="C72" s="8" t="s">
        <v>46</v>
      </c>
      <c r="D72" s="9">
        <v>7.8010000000000002</v>
      </c>
      <c r="E72" s="9" t="s">
        <v>40</v>
      </c>
      <c r="F72" s="7"/>
      <c r="G72" s="99">
        <v>43219.092361111099</v>
      </c>
      <c r="H72" s="100">
        <v>43219.092361111099</v>
      </c>
      <c r="I72" s="99">
        <v>43219.108333333301</v>
      </c>
      <c r="J72" s="100">
        <v>43219.108333333301</v>
      </c>
      <c r="K72" s="100" t="s">
        <v>20</v>
      </c>
      <c r="L72" s="9" t="s">
        <v>20</v>
      </c>
      <c r="M72" s="70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1">
        <v>23</v>
      </c>
      <c r="T72" s="101">
        <v>0</v>
      </c>
      <c r="U72" s="101">
        <v>0</v>
      </c>
      <c r="V72" s="70" t="s">
        <v>21</v>
      </c>
      <c r="W72" s="70" t="s">
        <v>21</v>
      </c>
      <c r="X72" s="70" t="s">
        <v>21</v>
      </c>
      <c r="Y72" s="138" t="s">
        <v>910</v>
      </c>
      <c r="Z72" s="213"/>
      <c r="AA72" s="184">
        <v>100</v>
      </c>
    </row>
    <row r="73" spans="1:27" s="28" customFormat="1" ht="20.100000000000001" customHeight="1">
      <c r="B73" s="23"/>
      <c r="C73" s="23"/>
      <c r="D73" s="23"/>
      <c r="E73" s="23"/>
      <c r="F73" s="23"/>
      <c r="G73" s="204" t="s">
        <v>6</v>
      </c>
      <c r="H73" s="205"/>
      <c r="I73" s="205"/>
      <c r="J73" s="205"/>
      <c r="K73" s="88"/>
      <c r="L73" s="9"/>
      <c r="M73" s="70"/>
      <c r="N73" s="59">
        <f>SUM(N72)+INT(SUM(O72)/60)</f>
        <v>0</v>
      </c>
      <c r="O73" s="59">
        <f>MOD(SUM(O72),60)</f>
        <v>0</v>
      </c>
      <c r="P73" s="59">
        <f t="shared" ref="P73" si="106">SUM(P72)+INT(SUM(Q72)/60)</f>
        <v>0</v>
      </c>
      <c r="Q73" s="59">
        <f t="shared" ref="Q73" si="107">MOD(SUM(Q72),60)</f>
        <v>0</v>
      </c>
      <c r="R73" s="59">
        <f t="shared" ref="R73" si="108">SUM(R72)+INT(SUM(S72)/60)</f>
        <v>0</v>
      </c>
      <c r="S73" s="59">
        <f t="shared" ref="S73" si="109">MOD(SUM(S72),60)</f>
        <v>23</v>
      </c>
      <c r="T73" s="59">
        <f t="shared" ref="T73" si="110">SUM(T72)+INT(SUM(U72)/60)</f>
        <v>0</v>
      </c>
      <c r="U73" s="59">
        <f t="shared" ref="U73" si="111">MOD(SUM(U72),60)</f>
        <v>0</v>
      </c>
      <c r="V73" s="37"/>
      <c r="W73" s="37"/>
      <c r="X73" s="37"/>
      <c r="Y73" s="141"/>
      <c r="Z73" s="213"/>
      <c r="AA73" s="185"/>
    </row>
    <row r="74" spans="1:27" s="16" customFormat="1" ht="30" customHeight="1">
      <c r="A74" s="6" t="s">
        <v>86</v>
      </c>
      <c r="B74" s="9" t="s">
        <v>87</v>
      </c>
      <c r="C74" s="8" t="s">
        <v>46</v>
      </c>
      <c r="D74" s="9">
        <v>104.02</v>
      </c>
      <c r="E74" s="9" t="s">
        <v>40</v>
      </c>
      <c r="F74" s="7"/>
      <c r="G74" s="99">
        <v>43195.514583333301</v>
      </c>
      <c r="H74" s="100">
        <v>43195.514583333301</v>
      </c>
      <c r="I74" s="99">
        <v>43195.526388888902</v>
      </c>
      <c r="J74" s="100">
        <v>43195.526388888902</v>
      </c>
      <c r="K74" s="100" t="s">
        <v>20</v>
      </c>
      <c r="L74" s="9" t="s">
        <v>20</v>
      </c>
      <c r="M74" s="70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17</v>
      </c>
      <c r="T74" s="101">
        <v>0</v>
      </c>
      <c r="U74" s="101">
        <v>0</v>
      </c>
      <c r="V74" s="70" t="s">
        <v>21</v>
      </c>
      <c r="W74" s="70" t="s">
        <v>21</v>
      </c>
      <c r="X74" s="70" t="s">
        <v>21</v>
      </c>
      <c r="Y74" s="138" t="s">
        <v>912</v>
      </c>
      <c r="Z74" s="213"/>
      <c r="AA74" s="184">
        <v>100</v>
      </c>
    </row>
    <row r="75" spans="1:27" s="16" customFormat="1" ht="30" customHeight="1">
      <c r="A75" s="6" t="s">
        <v>86</v>
      </c>
      <c r="B75" s="9" t="s">
        <v>87</v>
      </c>
      <c r="C75" s="8" t="s">
        <v>46</v>
      </c>
      <c r="D75" s="9">
        <v>104.02</v>
      </c>
      <c r="E75" s="9" t="s">
        <v>40</v>
      </c>
      <c r="F75" s="7" t="s">
        <v>782</v>
      </c>
      <c r="G75" s="99">
        <v>43202.129861111098</v>
      </c>
      <c r="H75" s="100">
        <v>43202.129861111098</v>
      </c>
      <c r="I75" s="99">
        <v>43202.1472222222</v>
      </c>
      <c r="J75" s="100">
        <v>43202.1472222222</v>
      </c>
      <c r="K75" s="100" t="s">
        <v>20</v>
      </c>
      <c r="L75" s="9">
        <v>1</v>
      </c>
      <c r="M75" s="70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25</v>
      </c>
      <c r="T75" s="101">
        <v>0</v>
      </c>
      <c r="U75" s="101">
        <v>0</v>
      </c>
      <c r="V75" s="70">
        <v>2</v>
      </c>
      <c r="W75" s="70" t="s">
        <v>778</v>
      </c>
      <c r="X75" s="70">
        <f>M75-V75</f>
        <v>-2</v>
      </c>
      <c r="Y75" s="138" t="s">
        <v>913</v>
      </c>
      <c r="Z75" s="213"/>
      <c r="AA75" s="189"/>
    </row>
    <row r="76" spans="1:27" s="16" customFormat="1" ht="30" customHeight="1">
      <c r="A76" s="6" t="s">
        <v>86</v>
      </c>
      <c r="B76" s="9" t="s">
        <v>87</v>
      </c>
      <c r="C76" s="8" t="s">
        <v>46</v>
      </c>
      <c r="D76" s="9">
        <v>104.02</v>
      </c>
      <c r="E76" s="9" t="s">
        <v>40</v>
      </c>
      <c r="F76" s="7"/>
      <c r="G76" s="99">
        <v>43217.132638888899</v>
      </c>
      <c r="H76" s="100">
        <v>43217.132638888899</v>
      </c>
      <c r="I76" s="99">
        <v>43217.152777777803</v>
      </c>
      <c r="J76" s="100">
        <v>43217.152777777803</v>
      </c>
      <c r="K76" s="100" t="s">
        <v>20</v>
      </c>
      <c r="L76" s="100" t="s">
        <v>20</v>
      </c>
      <c r="M76" s="70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29</v>
      </c>
      <c r="T76" s="101">
        <v>0</v>
      </c>
      <c r="U76" s="101">
        <v>0</v>
      </c>
      <c r="V76" s="70" t="s">
        <v>21</v>
      </c>
      <c r="W76" s="70" t="s">
        <v>21</v>
      </c>
      <c r="X76" s="70" t="s">
        <v>21</v>
      </c>
      <c r="Y76" s="138" t="s">
        <v>914</v>
      </c>
      <c r="Z76" s="213"/>
      <c r="AA76" s="189"/>
    </row>
    <row r="77" spans="1:27" s="28" customFormat="1" ht="20.100000000000001" customHeight="1">
      <c r="B77" s="23"/>
      <c r="C77" s="23"/>
      <c r="D77" s="23"/>
      <c r="E77" s="23"/>
      <c r="F77" s="23"/>
      <c r="G77" s="204" t="s">
        <v>6</v>
      </c>
      <c r="H77" s="205"/>
      <c r="I77" s="205"/>
      <c r="J77" s="205"/>
      <c r="K77" s="88"/>
      <c r="L77" s="35"/>
      <c r="M77" s="36"/>
      <c r="N77" s="59">
        <f>SUM(N74:N76)+INT(SUM(O74:O76)/60)</f>
        <v>0</v>
      </c>
      <c r="O77" s="59">
        <f>MOD(SUM(O74:O76),60)</f>
        <v>0</v>
      </c>
      <c r="P77" s="59">
        <f t="shared" ref="P77" si="112">SUM(P74:P76)+INT(SUM(Q74:Q76)/60)</f>
        <v>0</v>
      </c>
      <c r="Q77" s="59">
        <f t="shared" ref="Q77" si="113">MOD(SUM(Q74:Q76),60)</f>
        <v>0</v>
      </c>
      <c r="R77" s="59">
        <f t="shared" ref="R77" si="114">SUM(R74:R76)+INT(SUM(S74:S76)/60)</f>
        <v>1</v>
      </c>
      <c r="S77" s="59">
        <f t="shared" ref="S77" si="115">MOD(SUM(S74:S76),60)</f>
        <v>11</v>
      </c>
      <c r="T77" s="59">
        <f t="shared" ref="T77" si="116">SUM(T74:T76)+INT(SUM(U74:U76)/60)</f>
        <v>0</v>
      </c>
      <c r="U77" s="59">
        <f t="shared" ref="U77" si="117">MOD(SUM(U74:U76),60)</f>
        <v>0</v>
      </c>
      <c r="V77" s="37"/>
      <c r="W77" s="37"/>
      <c r="X77" s="37"/>
      <c r="Y77" s="141"/>
      <c r="Z77" s="213"/>
      <c r="AA77" s="185"/>
    </row>
    <row r="78" spans="1:27" s="16" customFormat="1" ht="16.5" customHeight="1">
      <c r="A78" s="6" t="s">
        <v>88</v>
      </c>
      <c r="B78" s="9" t="s">
        <v>89</v>
      </c>
      <c r="C78" s="8" t="s">
        <v>43</v>
      </c>
      <c r="D78" s="9">
        <v>35.04</v>
      </c>
      <c r="E78" s="9" t="s">
        <v>40</v>
      </c>
      <c r="F78" s="7"/>
      <c r="G78" s="10"/>
      <c r="H78" s="10"/>
      <c r="I78" s="10"/>
      <c r="J78" s="10"/>
      <c r="K78" s="11"/>
      <c r="L78" s="11"/>
      <c r="M78" s="12"/>
      <c r="N78" s="13"/>
      <c r="O78" s="13"/>
      <c r="P78" s="13"/>
      <c r="Q78" s="13"/>
      <c r="R78" s="13"/>
      <c r="S78" s="13"/>
      <c r="T78" s="13"/>
      <c r="U78" s="13"/>
      <c r="V78" s="14"/>
      <c r="W78" s="15"/>
      <c r="X78" s="15"/>
      <c r="Y78" s="140"/>
      <c r="Z78" s="213"/>
      <c r="AA78" s="198">
        <v>100</v>
      </c>
    </row>
    <row r="79" spans="1:27" s="28" customFormat="1" ht="20.100000000000001" customHeight="1">
      <c r="A79" s="6"/>
      <c r="B79" s="9"/>
      <c r="C79" s="8"/>
      <c r="D79" s="9"/>
      <c r="E79" s="9"/>
      <c r="F79" s="23"/>
      <c r="G79" s="165" t="s">
        <v>6</v>
      </c>
      <c r="H79" s="166"/>
      <c r="I79" s="166"/>
      <c r="J79" s="166"/>
      <c r="K79" s="81"/>
      <c r="L79" s="24"/>
      <c r="M79" s="25"/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7"/>
      <c r="W79" s="27"/>
      <c r="X79" s="27"/>
      <c r="Y79" s="139"/>
      <c r="Z79" s="213"/>
      <c r="AA79" s="199"/>
    </row>
    <row r="80" spans="1:27" s="16" customFormat="1" ht="16.5" customHeight="1">
      <c r="A80" s="192" t="s">
        <v>90</v>
      </c>
      <c r="B80" s="194" t="s">
        <v>91</v>
      </c>
      <c r="C80" s="196" t="s">
        <v>46</v>
      </c>
      <c r="D80" s="194">
        <v>49.216999999999999</v>
      </c>
      <c r="E80" s="194" t="s">
        <v>40</v>
      </c>
      <c r="F80" s="7"/>
      <c r="G80" s="10"/>
      <c r="H80" s="10"/>
      <c r="I80" s="10"/>
      <c r="J80" s="10"/>
      <c r="K80" s="11"/>
      <c r="L80" s="11"/>
      <c r="M80" s="12"/>
      <c r="N80" s="13"/>
      <c r="O80" s="13"/>
      <c r="P80" s="13"/>
      <c r="Q80" s="13"/>
      <c r="R80" s="13"/>
      <c r="S80" s="13"/>
      <c r="T80" s="13"/>
      <c r="U80" s="13"/>
      <c r="V80" s="14"/>
      <c r="W80" s="15"/>
      <c r="X80" s="15"/>
      <c r="Y80" s="140"/>
      <c r="Z80" s="213"/>
      <c r="AA80" s="198">
        <v>100</v>
      </c>
    </row>
    <row r="81" spans="1:27" s="28" customFormat="1" ht="20.100000000000001" customHeight="1">
      <c r="A81" s="193"/>
      <c r="B81" s="195"/>
      <c r="C81" s="197"/>
      <c r="D81" s="195"/>
      <c r="E81" s="195"/>
      <c r="F81" s="23"/>
      <c r="G81" s="165" t="s">
        <v>6</v>
      </c>
      <c r="H81" s="166"/>
      <c r="I81" s="166"/>
      <c r="J81" s="166"/>
      <c r="K81" s="81"/>
      <c r="L81" s="24"/>
      <c r="M81" s="25"/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7"/>
      <c r="W81" s="27"/>
      <c r="X81" s="27"/>
      <c r="Y81" s="139"/>
      <c r="Z81" s="213"/>
      <c r="AA81" s="199"/>
    </row>
    <row r="82" spans="1:27" s="16" customFormat="1" ht="16.5" customHeight="1">
      <c r="A82" s="192" t="s">
        <v>92</v>
      </c>
      <c r="B82" s="194" t="s">
        <v>93</v>
      </c>
      <c r="C82" s="196" t="s">
        <v>46</v>
      </c>
      <c r="D82" s="194">
        <v>12.59</v>
      </c>
      <c r="E82" s="194" t="s">
        <v>40</v>
      </c>
      <c r="F82" s="7"/>
      <c r="G82" s="99">
        <v>43215.547222222202</v>
      </c>
      <c r="H82" s="100">
        <v>43215.547222222202</v>
      </c>
      <c r="I82" s="99">
        <v>43215.579861111102</v>
      </c>
      <c r="J82" s="100">
        <v>43215.579861111102</v>
      </c>
      <c r="K82" s="100" t="s">
        <v>20</v>
      </c>
      <c r="L82" s="100" t="s">
        <v>20</v>
      </c>
      <c r="M82" s="70">
        <v>0</v>
      </c>
      <c r="N82" s="101">
        <v>0</v>
      </c>
      <c r="O82" s="101">
        <v>0</v>
      </c>
      <c r="P82" s="101">
        <v>0</v>
      </c>
      <c r="Q82" s="101">
        <v>47</v>
      </c>
      <c r="R82" s="101">
        <v>0</v>
      </c>
      <c r="S82" s="101">
        <v>0</v>
      </c>
      <c r="T82" s="101">
        <v>0</v>
      </c>
      <c r="U82" s="101">
        <v>0</v>
      </c>
      <c r="V82" s="70" t="s">
        <v>21</v>
      </c>
      <c r="W82" s="70" t="s">
        <v>21</v>
      </c>
      <c r="X82" s="70" t="s">
        <v>21</v>
      </c>
      <c r="Y82" s="138" t="s">
        <v>915</v>
      </c>
      <c r="Z82" s="213"/>
      <c r="AA82" s="198">
        <v>100</v>
      </c>
    </row>
    <row r="83" spans="1:27" s="28" customFormat="1" ht="20.100000000000001" customHeight="1">
      <c r="A83" s="193"/>
      <c r="B83" s="195"/>
      <c r="C83" s="197"/>
      <c r="D83" s="195"/>
      <c r="E83" s="195"/>
      <c r="F83" s="23"/>
      <c r="G83" s="165" t="s">
        <v>6</v>
      </c>
      <c r="H83" s="166"/>
      <c r="I83" s="166"/>
      <c r="J83" s="166"/>
      <c r="K83" s="81"/>
      <c r="L83" s="24"/>
      <c r="M83" s="25"/>
      <c r="N83" s="59">
        <f>SUM(N82)+INT(SUM(O82)/60)</f>
        <v>0</v>
      </c>
      <c r="O83" s="59">
        <f>MOD(SUM(O82),60)</f>
        <v>0</v>
      </c>
      <c r="P83" s="59">
        <f t="shared" ref="P83" si="118">SUM(P82)+INT(SUM(Q82)/60)</f>
        <v>0</v>
      </c>
      <c r="Q83" s="59">
        <f t="shared" ref="Q83" si="119">MOD(SUM(Q82),60)</f>
        <v>47</v>
      </c>
      <c r="R83" s="59">
        <f t="shared" ref="R83" si="120">SUM(R82)+INT(SUM(S82)/60)</f>
        <v>0</v>
      </c>
      <c r="S83" s="59">
        <f t="shared" ref="S83" si="121">MOD(SUM(S82),60)</f>
        <v>0</v>
      </c>
      <c r="T83" s="59">
        <f t="shared" ref="T83" si="122">SUM(T82)+INT(SUM(U82)/60)</f>
        <v>0</v>
      </c>
      <c r="U83" s="59">
        <f t="shared" ref="U83" si="123">MOD(SUM(U82),60)</f>
        <v>0</v>
      </c>
      <c r="V83" s="27"/>
      <c r="W83" s="27"/>
      <c r="X83" s="27"/>
      <c r="Y83" s="139"/>
      <c r="Z83" s="213"/>
      <c r="AA83" s="199"/>
    </row>
    <row r="84" spans="1:27" s="16" customFormat="1" ht="30" customHeight="1">
      <c r="A84" s="6" t="s">
        <v>94</v>
      </c>
      <c r="B84" s="9" t="s">
        <v>95</v>
      </c>
      <c r="C84" s="8"/>
      <c r="D84" s="9">
        <v>9.6999999999999993</v>
      </c>
      <c r="E84" s="9" t="s">
        <v>40</v>
      </c>
      <c r="F84" s="7"/>
      <c r="G84" s="10"/>
      <c r="H84" s="10"/>
      <c r="I84" s="10"/>
      <c r="J84" s="10"/>
      <c r="K84" s="11"/>
      <c r="L84" s="11"/>
      <c r="M84" s="12"/>
      <c r="N84" s="13"/>
      <c r="O84" s="13"/>
      <c r="P84" s="13"/>
      <c r="Q84" s="13"/>
      <c r="R84" s="13"/>
      <c r="S84" s="13"/>
      <c r="T84" s="13"/>
      <c r="U84" s="13"/>
      <c r="V84" s="14"/>
      <c r="W84" s="15"/>
      <c r="X84" s="15"/>
      <c r="Y84" s="140"/>
      <c r="Z84" s="213"/>
      <c r="AA84" s="198">
        <v>100</v>
      </c>
    </row>
    <row r="85" spans="1:27" s="28" customFormat="1" ht="28.5" customHeight="1">
      <c r="B85" s="23"/>
      <c r="C85" s="23"/>
      <c r="D85" s="23"/>
      <c r="E85" s="23"/>
      <c r="F85" s="23"/>
      <c r="G85" s="165" t="s">
        <v>6</v>
      </c>
      <c r="H85" s="166"/>
      <c r="I85" s="166"/>
      <c r="J85" s="166"/>
      <c r="K85" s="81"/>
      <c r="L85" s="24"/>
      <c r="M85" s="25"/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7"/>
      <c r="W85" s="27"/>
      <c r="X85" s="27"/>
      <c r="Y85" s="139"/>
      <c r="Z85" s="213"/>
      <c r="AA85" s="199"/>
    </row>
    <row r="86" spans="1:27" s="16" customFormat="1" ht="30" customHeight="1">
      <c r="A86" s="6" t="s">
        <v>96</v>
      </c>
      <c r="B86" s="9" t="s">
        <v>97</v>
      </c>
      <c r="C86" s="8" t="s">
        <v>46</v>
      </c>
      <c r="D86" s="9">
        <v>66.097999999999999</v>
      </c>
      <c r="E86" s="9" t="s">
        <v>40</v>
      </c>
      <c r="F86" s="7"/>
      <c r="G86" s="99">
        <v>43210.420138888898</v>
      </c>
      <c r="H86" s="100">
        <v>43210.420138888898</v>
      </c>
      <c r="I86" s="99">
        <v>43210.673611111102</v>
      </c>
      <c r="J86" s="100">
        <v>43210.673611111102</v>
      </c>
      <c r="K86" s="100" t="s">
        <v>20</v>
      </c>
      <c r="L86" s="100" t="s">
        <v>20</v>
      </c>
      <c r="M86" s="70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6</v>
      </c>
      <c r="U86" s="101">
        <v>5</v>
      </c>
      <c r="V86" s="70" t="s">
        <v>21</v>
      </c>
      <c r="W86" s="70" t="s">
        <v>21</v>
      </c>
      <c r="X86" s="70" t="s">
        <v>21</v>
      </c>
      <c r="Y86" s="138" t="s">
        <v>911</v>
      </c>
      <c r="Z86" s="213"/>
      <c r="AA86" s="184">
        <v>100</v>
      </c>
    </row>
    <row r="87" spans="1:27" s="28" customFormat="1" ht="22.5" customHeight="1">
      <c r="B87" s="23"/>
      <c r="C87" s="23"/>
      <c r="D87" s="23"/>
      <c r="E87" s="23"/>
      <c r="F87" s="23"/>
      <c r="G87" s="204" t="s">
        <v>6</v>
      </c>
      <c r="H87" s="205"/>
      <c r="I87" s="205"/>
      <c r="J87" s="205"/>
      <c r="K87" s="88"/>
      <c r="L87" s="35"/>
      <c r="M87" s="36"/>
      <c r="N87" s="59">
        <f>SUM(N86)+INT(SUM(O86)/60)</f>
        <v>0</v>
      </c>
      <c r="O87" s="59">
        <f>MOD(SUM(O86),60)</f>
        <v>0</v>
      </c>
      <c r="P87" s="59">
        <f t="shared" ref="P87" si="124">SUM(P86)+INT(SUM(Q86)/60)</f>
        <v>0</v>
      </c>
      <c r="Q87" s="59">
        <f t="shared" ref="Q87:Q89" si="125">MOD(SUM(Q86),60)</f>
        <v>0</v>
      </c>
      <c r="R87" s="59">
        <f t="shared" ref="R87" si="126">SUM(R86)+INT(SUM(S86)/60)</f>
        <v>0</v>
      </c>
      <c r="S87" s="59">
        <f t="shared" ref="S87:S89" si="127">MOD(SUM(S86),60)</f>
        <v>0</v>
      </c>
      <c r="T87" s="59">
        <f t="shared" ref="T87" si="128">SUM(T86)+INT(SUM(U86)/60)</f>
        <v>6</v>
      </c>
      <c r="U87" s="59">
        <f t="shared" ref="U87:U89" si="129">MOD(SUM(U86),60)</f>
        <v>5</v>
      </c>
      <c r="V87" s="37"/>
      <c r="W87" s="37"/>
      <c r="X87" s="37"/>
      <c r="Y87" s="141"/>
      <c r="Z87" s="213"/>
      <c r="AA87" s="185"/>
    </row>
    <row r="88" spans="1:27" s="16" customFormat="1" ht="30" customHeight="1">
      <c r="A88" s="192" t="s">
        <v>98</v>
      </c>
      <c r="B88" s="194" t="s">
        <v>99</v>
      </c>
      <c r="C88" s="196" t="s">
        <v>46</v>
      </c>
      <c r="D88" s="194">
        <v>44.523000000000003</v>
      </c>
      <c r="E88" s="194" t="s">
        <v>40</v>
      </c>
      <c r="F88" s="7"/>
      <c r="G88" s="99">
        <v>43216.896527777797</v>
      </c>
      <c r="H88" s="100">
        <v>43216.896527777797</v>
      </c>
      <c r="I88" s="99">
        <v>43216.934027777803</v>
      </c>
      <c r="J88" s="100">
        <v>43216.934027777803</v>
      </c>
      <c r="K88" s="100" t="s">
        <v>20</v>
      </c>
      <c r="L88" s="100" t="s">
        <v>20</v>
      </c>
      <c r="M88" s="70">
        <v>0</v>
      </c>
      <c r="N88" s="101">
        <v>0</v>
      </c>
      <c r="O88" s="101">
        <v>0</v>
      </c>
      <c r="P88" s="101">
        <v>0</v>
      </c>
      <c r="Q88" s="101">
        <v>54</v>
      </c>
      <c r="R88" s="101">
        <v>0</v>
      </c>
      <c r="S88" s="101">
        <v>0</v>
      </c>
      <c r="T88" s="101">
        <v>0</v>
      </c>
      <c r="U88" s="101">
        <v>0</v>
      </c>
      <c r="V88" s="70" t="s">
        <v>21</v>
      </c>
      <c r="W88" s="70" t="s">
        <v>21</v>
      </c>
      <c r="X88" s="70" t="s">
        <v>21</v>
      </c>
      <c r="Y88" s="138" t="s">
        <v>926</v>
      </c>
      <c r="Z88" s="213"/>
      <c r="AA88" s="198">
        <v>100</v>
      </c>
    </row>
    <row r="89" spans="1:27" s="28" customFormat="1" ht="20.100000000000001" customHeight="1">
      <c r="A89" s="193"/>
      <c r="B89" s="195"/>
      <c r="C89" s="197"/>
      <c r="D89" s="195"/>
      <c r="E89" s="195"/>
      <c r="F89" s="23"/>
      <c r="G89" s="165" t="s">
        <v>6</v>
      </c>
      <c r="H89" s="166"/>
      <c r="I89" s="166"/>
      <c r="J89" s="166"/>
      <c r="K89" s="81"/>
      <c r="L89" s="24"/>
      <c r="M89" s="25"/>
      <c r="N89" s="59">
        <f>SUM(N88)+INT(SUM(O88)/60)</f>
        <v>0</v>
      </c>
      <c r="O89" s="59">
        <f>MOD(SUM(O88),60)</f>
        <v>0</v>
      </c>
      <c r="P89" s="59">
        <f t="shared" ref="P89" si="130">SUM(P88)+INT(SUM(Q88)/60)</f>
        <v>0</v>
      </c>
      <c r="Q89" s="59">
        <f t="shared" si="125"/>
        <v>54</v>
      </c>
      <c r="R89" s="59">
        <f t="shared" ref="R89" si="131">SUM(R88)+INT(SUM(S88)/60)</f>
        <v>0</v>
      </c>
      <c r="S89" s="59">
        <f t="shared" si="127"/>
        <v>0</v>
      </c>
      <c r="T89" s="59">
        <f t="shared" ref="T89" si="132">SUM(T88)+INT(SUM(U88)/60)</f>
        <v>0</v>
      </c>
      <c r="U89" s="59">
        <f t="shared" si="129"/>
        <v>0</v>
      </c>
      <c r="V89" s="27"/>
      <c r="W89" s="27"/>
      <c r="X89" s="27"/>
      <c r="Y89" s="139"/>
      <c r="Z89" s="213"/>
      <c r="AA89" s="199"/>
    </row>
    <row r="90" spans="1:27" s="16" customFormat="1" ht="16.5" customHeight="1">
      <c r="A90" s="192" t="s">
        <v>100</v>
      </c>
      <c r="B90" s="194" t="s">
        <v>83</v>
      </c>
      <c r="C90" s="196" t="s">
        <v>43</v>
      </c>
      <c r="D90" s="194">
        <v>11.56</v>
      </c>
      <c r="E90" s="194" t="s">
        <v>40</v>
      </c>
      <c r="F90" s="7"/>
      <c r="G90" s="10"/>
      <c r="H90" s="10"/>
      <c r="I90" s="10"/>
      <c r="J90" s="10"/>
      <c r="K90" s="11"/>
      <c r="L90" s="11"/>
      <c r="M90" s="12"/>
      <c r="N90" s="13"/>
      <c r="O90" s="13"/>
      <c r="P90" s="13"/>
      <c r="Q90" s="13"/>
      <c r="R90" s="13"/>
      <c r="S90" s="13"/>
      <c r="T90" s="13"/>
      <c r="U90" s="13"/>
      <c r="V90" s="14"/>
      <c r="W90" s="15"/>
      <c r="X90" s="15"/>
      <c r="Y90" s="140"/>
      <c r="Z90" s="213"/>
      <c r="AA90" s="198">
        <v>100</v>
      </c>
    </row>
    <row r="91" spans="1:27" s="28" customFormat="1" ht="20.100000000000001" customHeight="1">
      <c r="A91" s="193"/>
      <c r="B91" s="195"/>
      <c r="C91" s="197"/>
      <c r="D91" s="195"/>
      <c r="E91" s="195"/>
      <c r="F91" s="23"/>
      <c r="G91" s="165" t="s">
        <v>6</v>
      </c>
      <c r="H91" s="166"/>
      <c r="I91" s="166"/>
      <c r="J91" s="166"/>
      <c r="K91" s="81"/>
      <c r="L91" s="24"/>
      <c r="M91" s="25"/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7"/>
      <c r="W91" s="27"/>
      <c r="X91" s="27"/>
      <c r="Y91" s="139"/>
      <c r="Z91" s="213"/>
      <c r="AA91" s="199"/>
    </row>
    <row r="92" spans="1:27" s="16" customFormat="1" ht="16.5" customHeight="1">
      <c r="A92" s="6" t="s">
        <v>101</v>
      </c>
      <c r="B92" s="9" t="s">
        <v>102</v>
      </c>
      <c r="C92" s="8" t="s">
        <v>46</v>
      </c>
      <c r="D92" s="9">
        <v>0.34699999999999998</v>
      </c>
      <c r="E92" s="9" t="s">
        <v>40</v>
      </c>
      <c r="F92" s="7"/>
      <c r="G92" s="10"/>
      <c r="H92" s="10"/>
      <c r="I92" s="10"/>
      <c r="J92" s="10"/>
      <c r="K92" s="11"/>
      <c r="L92" s="11"/>
      <c r="M92" s="12"/>
      <c r="N92" s="13"/>
      <c r="O92" s="13"/>
      <c r="P92" s="13"/>
      <c r="Q92" s="13"/>
      <c r="R92" s="13"/>
      <c r="S92" s="13"/>
      <c r="T92" s="13"/>
      <c r="U92" s="13"/>
      <c r="V92" s="14"/>
      <c r="W92" s="15"/>
      <c r="X92" s="15"/>
      <c r="Y92" s="140"/>
      <c r="Z92" s="213"/>
      <c r="AA92" s="198">
        <v>100</v>
      </c>
    </row>
    <row r="93" spans="1:27" s="28" customFormat="1" ht="20.100000000000001" customHeight="1">
      <c r="A93" s="6"/>
      <c r="B93" s="9"/>
      <c r="C93" s="8"/>
      <c r="D93" s="9"/>
      <c r="E93" s="9"/>
      <c r="F93" s="23"/>
      <c r="G93" s="165" t="s">
        <v>6</v>
      </c>
      <c r="H93" s="166"/>
      <c r="I93" s="166"/>
      <c r="J93" s="166"/>
      <c r="K93" s="81"/>
      <c r="L93" s="24"/>
      <c r="M93" s="25"/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7"/>
      <c r="W93" s="27"/>
      <c r="X93" s="27"/>
      <c r="Y93" s="139"/>
      <c r="Z93" s="213"/>
      <c r="AA93" s="199"/>
    </row>
    <row r="94" spans="1:27" s="16" customFormat="1" ht="45" customHeight="1">
      <c r="A94" s="50" t="s">
        <v>103</v>
      </c>
      <c r="B94" s="51" t="s">
        <v>104</v>
      </c>
      <c r="C94" s="52" t="s">
        <v>70</v>
      </c>
      <c r="D94" s="51">
        <v>19.195</v>
      </c>
      <c r="E94" s="51" t="s">
        <v>40</v>
      </c>
      <c r="F94" s="7"/>
      <c r="G94" s="99">
        <v>43195.331944444399</v>
      </c>
      <c r="H94" s="100">
        <v>43195.331944444399</v>
      </c>
      <c r="I94" s="99">
        <v>43195.753472222197</v>
      </c>
      <c r="J94" s="100">
        <v>43195.753472222197</v>
      </c>
      <c r="K94" s="2" t="s">
        <v>20</v>
      </c>
      <c r="L94" s="2" t="s">
        <v>20</v>
      </c>
      <c r="M94" s="70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10</v>
      </c>
      <c r="U94" s="101">
        <v>7</v>
      </c>
      <c r="V94" s="70" t="s">
        <v>21</v>
      </c>
      <c r="W94" s="70" t="s">
        <v>21</v>
      </c>
      <c r="X94" s="70" t="s">
        <v>21</v>
      </c>
      <c r="Y94" s="138" t="s">
        <v>936</v>
      </c>
      <c r="Z94" s="213"/>
      <c r="AA94" s="200">
        <v>100</v>
      </c>
    </row>
    <row r="95" spans="1:27" s="16" customFormat="1" ht="45">
      <c r="A95" s="50" t="s">
        <v>103</v>
      </c>
      <c r="B95" s="51" t="s">
        <v>104</v>
      </c>
      <c r="C95" s="52" t="s">
        <v>70</v>
      </c>
      <c r="D95" s="51">
        <v>19.195</v>
      </c>
      <c r="E95" s="51" t="s">
        <v>40</v>
      </c>
      <c r="F95" s="7"/>
      <c r="G95" s="99">
        <v>43218.378472222197</v>
      </c>
      <c r="H95" s="100">
        <v>43218.378472222197</v>
      </c>
      <c r="I95" s="99">
        <v>43218.712500000001</v>
      </c>
      <c r="J95" s="100">
        <v>43218.712500000001</v>
      </c>
      <c r="K95" s="2" t="s">
        <v>20</v>
      </c>
      <c r="L95" s="2" t="s">
        <v>20</v>
      </c>
      <c r="M95" s="70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1">
        <v>0</v>
      </c>
      <c r="T95" s="101">
        <v>8</v>
      </c>
      <c r="U95" s="101">
        <v>1</v>
      </c>
      <c r="V95" s="70" t="s">
        <v>21</v>
      </c>
      <c r="W95" s="70" t="s">
        <v>21</v>
      </c>
      <c r="X95" s="70" t="s">
        <v>21</v>
      </c>
      <c r="Y95" s="138" t="s">
        <v>931</v>
      </c>
      <c r="Z95" s="213"/>
      <c r="AA95" s="201"/>
    </row>
    <row r="96" spans="1:27" s="16" customFormat="1" ht="45">
      <c r="A96" s="50" t="s">
        <v>103</v>
      </c>
      <c r="B96" s="51" t="s">
        <v>104</v>
      </c>
      <c r="C96" s="52" t="s">
        <v>70</v>
      </c>
      <c r="D96" s="51">
        <v>19.195</v>
      </c>
      <c r="E96" s="51" t="s">
        <v>40</v>
      </c>
      <c r="F96" s="7"/>
      <c r="G96" s="99">
        <v>43219.363888888904</v>
      </c>
      <c r="H96" s="100">
        <v>43219.363888888904</v>
      </c>
      <c r="I96" s="99">
        <v>43219.6965277778</v>
      </c>
      <c r="J96" s="100">
        <v>43219.6965277778</v>
      </c>
      <c r="K96" s="2" t="s">
        <v>20</v>
      </c>
      <c r="L96" s="2" t="s">
        <v>20</v>
      </c>
      <c r="M96" s="70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1">
        <v>0</v>
      </c>
      <c r="T96" s="101">
        <v>7</v>
      </c>
      <c r="U96" s="101">
        <v>59</v>
      </c>
      <c r="V96" s="70" t="s">
        <v>21</v>
      </c>
      <c r="W96" s="70" t="s">
        <v>21</v>
      </c>
      <c r="X96" s="70" t="s">
        <v>21</v>
      </c>
      <c r="Y96" s="138" t="s">
        <v>931</v>
      </c>
      <c r="Z96" s="213"/>
      <c r="AA96" s="201"/>
    </row>
    <row r="97" spans="1:27" s="28" customFormat="1" ht="20.100000000000001" customHeight="1">
      <c r="A97" s="50"/>
      <c r="B97" s="51"/>
      <c r="C97" s="52"/>
      <c r="D97" s="51"/>
      <c r="E97" s="51"/>
      <c r="F97" s="23"/>
      <c r="G97" s="165" t="s">
        <v>6</v>
      </c>
      <c r="H97" s="166"/>
      <c r="I97" s="166"/>
      <c r="J97" s="166"/>
      <c r="K97" s="81"/>
      <c r="L97" s="24"/>
      <c r="M97" s="25"/>
      <c r="N97" s="59">
        <f>SUM(N94:N96)+INT(SUM(O94:O96)/60)</f>
        <v>0</v>
      </c>
      <c r="O97" s="59">
        <f>MOD(SUM(O94:O96),60)</f>
        <v>0</v>
      </c>
      <c r="P97" s="59">
        <f t="shared" ref="P97" si="133">SUM(P94:P96)+INT(SUM(Q94:Q96)/60)</f>
        <v>0</v>
      </c>
      <c r="Q97" s="59">
        <f t="shared" ref="Q97" si="134">MOD(SUM(Q94:Q96),60)</f>
        <v>0</v>
      </c>
      <c r="R97" s="59">
        <f t="shared" ref="R97" si="135">SUM(R94:R96)+INT(SUM(S94:S96)/60)</f>
        <v>0</v>
      </c>
      <c r="S97" s="59">
        <f t="shared" ref="S97" si="136">MOD(SUM(S94:S96),60)</f>
        <v>0</v>
      </c>
      <c r="T97" s="59">
        <f t="shared" ref="T97" si="137">SUM(T94:T96)+INT(SUM(U94:U96)/60)</f>
        <v>26</v>
      </c>
      <c r="U97" s="59">
        <f t="shared" ref="U97" si="138">MOD(SUM(U94:U96),60)</f>
        <v>7</v>
      </c>
      <c r="V97" s="27"/>
      <c r="W97" s="27"/>
      <c r="X97" s="27"/>
      <c r="Y97" s="139"/>
      <c r="Z97" s="213"/>
      <c r="AA97" s="199"/>
    </row>
    <row r="98" spans="1:27" s="16" customFormat="1" ht="45" customHeight="1">
      <c r="A98" s="50" t="s">
        <v>105</v>
      </c>
      <c r="B98" s="51" t="s">
        <v>106</v>
      </c>
      <c r="C98" s="52" t="s">
        <v>107</v>
      </c>
      <c r="D98" s="51">
        <v>19.195</v>
      </c>
      <c r="E98" s="51" t="s">
        <v>40</v>
      </c>
      <c r="F98" s="7"/>
      <c r="G98" s="99">
        <v>43195.331944444399</v>
      </c>
      <c r="H98" s="100">
        <v>43195.331944444399</v>
      </c>
      <c r="I98" s="99">
        <v>43195.695138888899</v>
      </c>
      <c r="J98" s="100">
        <v>43195.695138888899</v>
      </c>
      <c r="K98" s="2" t="s">
        <v>20</v>
      </c>
      <c r="L98" s="2" t="s">
        <v>20</v>
      </c>
      <c r="M98" s="2">
        <v>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8</v>
      </c>
      <c r="U98" s="101">
        <v>43</v>
      </c>
      <c r="V98" s="70" t="s">
        <v>21</v>
      </c>
      <c r="W98" s="70" t="s">
        <v>21</v>
      </c>
      <c r="X98" s="70" t="s">
        <v>21</v>
      </c>
      <c r="Y98" s="138" t="s">
        <v>937</v>
      </c>
      <c r="Z98" s="213"/>
      <c r="AA98" s="200">
        <v>100</v>
      </c>
    </row>
    <row r="99" spans="1:27" s="16" customFormat="1" ht="45">
      <c r="A99" s="50" t="s">
        <v>105</v>
      </c>
      <c r="B99" s="51" t="s">
        <v>106</v>
      </c>
      <c r="C99" s="52" t="s">
        <v>107</v>
      </c>
      <c r="D99" s="51">
        <v>19.195</v>
      </c>
      <c r="E99" s="51" t="s">
        <v>40</v>
      </c>
      <c r="F99" s="7"/>
      <c r="G99" s="99">
        <v>43218.378472222197</v>
      </c>
      <c r="H99" s="100">
        <v>43218.378472222197</v>
      </c>
      <c r="I99" s="99">
        <v>43218.712500000001</v>
      </c>
      <c r="J99" s="100">
        <v>43218.712500000001</v>
      </c>
      <c r="K99" s="2" t="s">
        <v>20</v>
      </c>
      <c r="L99" s="2" t="s">
        <v>20</v>
      </c>
      <c r="M99" s="2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8</v>
      </c>
      <c r="U99" s="101">
        <v>1</v>
      </c>
      <c r="V99" s="70" t="s">
        <v>21</v>
      </c>
      <c r="W99" s="70" t="s">
        <v>21</v>
      </c>
      <c r="X99" s="70" t="s">
        <v>21</v>
      </c>
      <c r="Y99" s="138" t="s">
        <v>931</v>
      </c>
      <c r="Z99" s="213"/>
      <c r="AA99" s="201"/>
    </row>
    <row r="100" spans="1:27" s="16" customFormat="1" ht="45">
      <c r="A100" s="50" t="s">
        <v>105</v>
      </c>
      <c r="B100" s="51" t="s">
        <v>106</v>
      </c>
      <c r="C100" s="52" t="s">
        <v>107</v>
      </c>
      <c r="D100" s="51">
        <v>19.195</v>
      </c>
      <c r="E100" s="51" t="s">
        <v>40</v>
      </c>
      <c r="F100" s="7"/>
      <c r="G100" s="99">
        <v>43219.363888888904</v>
      </c>
      <c r="H100" s="100">
        <v>43219.363888888904</v>
      </c>
      <c r="I100" s="99">
        <v>43219.6965277778</v>
      </c>
      <c r="J100" s="100">
        <v>43219.6965277778</v>
      </c>
      <c r="K100" s="2" t="s">
        <v>20</v>
      </c>
      <c r="L100" s="2" t="s">
        <v>20</v>
      </c>
      <c r="M100" s="2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1">
        <v>0</v>
      </c>
      <c r="T100" s="101">
        <v>7</v>
      </c>
      <c r="U100" s="101">
        <v>59</v>
      </c>
      <c r="V100" s="70" t="s">
        <v>21</v>
      </c>
      <c r="W100" s="70" t="s">
        <v>21</v>
      </c>
      <c r="X100" s="70" t="s">
        <v>21</v>
      </c>
      <c r="Y100" s="138" t="s">
        <v>931</v>
      </c>
      <c r="Z100" s="213"/>
      <c r="AA100" s="201"/>
    </row>
    <row r="101" spans="1:27" s="28" customFormat="1" ht="20.100000000000001" customHeight="1">
      <c r="A101" s="50"/>
      <c r="B101" s="51"/>
      <c r="C101" s="52"/>
      <c r="D101" s="51"/>
      <c r="E101" s="51"/>
      <c r="F101" s="23"/>
      <c r="G101" s="165" t="s">
        <v>6</v>
      </c>
      <c r="H101" s="166"/>
      <c r="I101" s="166"/>
      <c r="J101" s="166"/>
      <c r="K101" s="81"/>
      <c r="L101" s="24"/>
      <c r="M101" s="25"/>
      <c r="N101" s="59">
        <f>SUM(N98:N100)+INT(SUM(O98:O100)/60)</f>
        <v>0</v>
      </c>
      <c r="O101" s="59">
        <f>MOD(SUM(O98:O100),60)</f>
        <v>0</v>
      </c>
      <c r="P101" s="59">
        <f t="shared" ref="P101" si="139">SUM(P98:P100)+INT(SUM(Q98:Q100)/60)</f>
        <v>0</v>
      </c>
      <c r="Q101" s="59">
        <f t="shared" ref="Q101" si="140">MOD(SUM(Q98:Q100),60)</f>
        <v>0</v>
      </c>
      <c r="R101" s="59">
        <f t="shared" ref="R101" si="141">SUM(R98:R100)+INT(SUM(S98:S100)/60)</f>
        <v>0</v>
      </c>
      <c r="S101" s="59">
        <f t="shared" ref="S101" si="142">MOD(SUM(S98:S100),60)</f>
        <v>0</v>
      </c>
      <c r="T101" s="59">
        <f t="shared" ref="T101" si="143">SUM(T98:T100)+INT(SUM(U98:U100)/60)</f>
        <v>24</v>
      </c>
      <c r="U101" s="59">
        <f t="shared" ref="U101" si="144">MOD(SUM(U98:U100),60)</f>
        <v>43</v>
      </c>
      <c r="V101" s="27"/>
      <c r="W101" s="27"/>
      <c r="X101" s="27"/>
      <c r="Y101" s="139"/>
      <c r="Z101" s="213"/>
      <c r="AA101" s="199"/>
    </row>
    <row r="102" spans="1:27" s="16" customFormat="1" ht="30" customHeight="1">
      <c r="A102" s="50" t="s">
        <v>108</v>
      </c>
      <c r="B102" s="51" t="s">
        <v>109</v>
      </c>
      <c r="C102" s="52" t="s">
        <v>70</v>
      </c>
      <c r="D102" s="51">
        <v>1.1990000000000001</v>
      </c>
      <c r="E102" s="51" t="s">
        <v>40</v>
      </c>
      <c r="F102" s="7"/>
      <c r="G102" s="99">
        <v>43195.302083333299</v>
      </c>
      <c r="H102" s="100">
        <v>43195.302083333299</v>
      </c>
      <c r="I102" s="99">
        <v>43195.702777777798</v>
      </c>
      <c r="J102" s="100">
        <v>43195.702777777798</v>
      </c>
      <c r="K102" s="2" t="s">
        <v>20</v>
      </c>
      <c r="L102" s="2" t="s">
        <v>20</v>
      </c>
      <c r="M102" s="2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v>9</v>
      </c>
      <c r="U102" s="101">
        <v>37</v>
      </c>
      <c r="V102" s="70" t="s">
        <v>21</v>
      </c>
      <c r="W102" s="70" t="s">
        <v>21</v>
      </c>
      <c r="X102" s="70" t="s">
        <v>21</v>
      </c>
      <c r="Y102" s="138" t="s">
        <v>944</v>
      </c>
      <c r="Z102" s="213"/>
      <c r="AA102" s="200">
        <v>100</v>
      </c>
    </row>
    <row r="103" spans="1:27" s="16" customFormat="1" ht="45">
      <c r="A103" s="50" t="s">
        <v>108</v>
      </c>
      <c r="B103" s="51" t="s">
        <v>109</v>
      </c>
      <c r="C103" s="52" t="s">
        <v>70</v>
      </c>
      <c r="D103" s="51">
        <v>1.1990000000000001</v>
      </c>
      <c r="E103" s="51" t="s">
        <v>40</v>
      </c>
      <c r="F103" s="7"/>
      <c r="G103" s="99">
        <v>43218.370138888902</v>
      </c>
      <c r="H103" s="100">
        <v>43218.370138888902</v>
      </c>
      <c r="I103" s="99">
        <v>43218.7097222222</v>
      </c>
      <c r="J103" s="100">
        <v>43218.7097222222</v>
      </c>
      <c r="K103" s="2" t="s">
        <v>20</v>
      </c>
      <c r="L103" s="2" t="s">
        <v>20</v>
      </c>
      <c r="M103" s="2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1">
        <v>0</v>
      </c>
      <c r="T103" s="101">
        <v>8</v>
      </c>
      <c r="U103" s="101">
        <v>9</v>
      </c>
      <c r="V103" s="70" t="s">
        <v>21</v>
      </c>
      <c r="W103" s="70" t="s">
        <v>21</v>
      </c>
      <c r="X103" s="70" t="s">
        <v>21</v>
      </c>
      <c r="Y103" s="138" t="s">
        <v>931</v>
      </c>
      <c r="Z103" s="213"/>
      <c r="AA103" s="201"/>
    </row>
    <row r="104" spans="1:27" s="16" customFormat="1" ht="45">
      <c r="A104" s="50" t="s">
        <v>108</v>
      </c>
      <c r="B104" s="51" t="s">
        <v>109</v>
      </c>
      <c r="C104" s="52" t="s">
        <v>70</v>
      </c>
      <c r="D104" s="51">
        <v>1.1990000000000001</v>
      </c>
      <c r="E104" s="51" t="s">
        <v>40</v>
      </c>
      <c r="F104" s="7"/>
      <c r="G104" s="99">
        <v>43219.363194444399</v>
      </c>
      <c r="H104" s="100">
        <v>43219.363194444399</v>
      </c>
      <c r="I104" s="99">
        <v>43219.697916666701</v>
      </c>
      <c r="J104" s="100">
        <v>43219.697916666701</v>
      </c>
      <c r="K104" s="2" t="s">
        <v>20</v>
      </c>
      <c r="L104" s="2" t="s">
        <v>20</v>
      </c>
      <c r="M104" s="2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1">
        <v>0</v>
      </c>
      <c r="T104" s="101">
        <v>8</v>
      </c>
      <c r="U104" s="101">
        <v>2</v>
      </c>
      <c r="V104" s="70" t="s">
        <v>21</v>
      </c>
      <c r="W104" s="70" t="s">
        <v>21</v>
      </c>
      <c r="X104" s="70" t="s">
        <v>21</v>
      </c>
      <c r="Y104" s="138" t="s">
        <v>931</v>
      </c>
      <c r="Z104" s="213"/>
      <c r="AA104" s="201"/>
    </row>
    <row r="105" spans="1:27" s="28" customFormat="1" ht="20.100000000000001" customHeight="1">
      <c r="A105" s="50"/>
      <c r="B105" s="51"/>
      <c r="C105" s="52"/>
      <c r="D105" s="51"/>
      <c r="E105" s="51"/>
      <c r="F105" s="23"/>
      <c r="G105" s="165" t="s">
        <v>6</v>
      </c>
      <c r="H105" s="166"/>
      <c r="I105" s="166"/>
      <c r="J105" s="166"/>
      <c r="K105" s="81"/>
      <c r="L105" s="24"/>
      <c r="M105" s="25"/>
      <c r="N105" s="59">
        <f>SUM(N102:N104)+INT(SUM(O102:O104)/60)</f>
        <v>0</v>
      </c>
      <c r="O105" s="59">
        <f>MOD(SUM(O102:O104),60)</f>
        <v>0</v>
      </c>
      <c r="P105" s="59">
        <f t="shared" ref="P105" si="145">SUM(P102:P104)+INT(SUM(Q102:Q104)/60)</f>
        <v>0</v>
      </c>
      <c r="Q105" s="59">
        <f t="shared" ref="Q105" si="146">MOD(SUM(Q102:Q104),60)</f>
        <v>0</v>
      </c>
      <c r="R105" s="59">
        <f t="shared" ref="R105" si="147">SUM(R102:R104)+INT(SUM(S102:S104)/60)</f>
        <v>0</v>
      </c>
      <c r="S105" s="59">
        <f t="shared" ref="S105" si="148">MOD(SUM(S102:S104),60)</f>
        <v>0</v>
      </c>
      <c r="T105" s="59">
        <f t="shared" ref="T105" si="149">SUM(T102:T104)+INT(SUM(U102:U104)/60)</f>
        <v>25</v>
      </c>
      <c r="U105" s="59">
        <f t="shared" ref="U105" si="150">MOD(SUM(U102:U104),60)</f>
        <v>48</v>
      </c>
      <c r="V105" s="27"/>
      <c r="W105" s="27"/>
      <c r="X105" s="27"/>
      <c r="Y105" s="139"/>
      <c r="Z105" s="213"/>
      <c r="AA105" s="199"/>
    </row>
    <row r="106" spans="1:27" s="16" customFormat="1" ht="30" customHeight="1">
      <c r="A106" s="6" t="s">
        <v>110</v>
      </c>
      <c r="B106" s="9" t="s">
        <v>111</v>
      </c>
      <c r="C106" s="8" t="s">
        <v>107</v>
      </c>
      <c r="D106" s="9">
        <v>1.1990000000000001</v>
      </c>
      <c r="E106" s="9" t="s">
        <v>40</v>
      </c>
      <c r="F106" s="7"/>
      <c r="G106" s="99">
        <v>43195.302777777797</v>
      </c>
      <c r="H106" s="100">
        <v>43195.302777777797</v>
      </c>
      <c r="I106" s="99">
        <v>43195.702777777798</v>
      </c>
      <c r="J106" s="100">
        <v>43195.702777777798</v>
      </c>
      <c r="K106" s="2" t="s">
        <v>20</v>
      </c>
      <c r="L106" s="2" t="s">
        <v>20</v>
      </c>
      <c r="M106" s="2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0</v>
      </c>
      <c r="T106" s="101">
        <v>9</v>
      </c>
      <c r="U106" s="101">
        <v>36</v>
      </c>
      <c r="V106" s="70" t="s">
        <v>21</v>
      </c>
      <c r="W106" s="70" t="s">
        <v>21</v>
      </c>
      <c r="X106" s="70" t="s">
        <v>21</v>
      </c>
      <c r="Y106" s="138" t="s">
        <v>950</v>
      </c>
      <c r="Z106" s="213"/>
      <c r="AA106" s="200">
        <v>100</v>
      </c>
    </row>
    <row r="107" spans="1:27" s="16" customFormat="1" ht="45">
      <c r="A107" s="6" t="s">
        <v>110</v>
      </c>
      <c r="B107" s="9" t="s">
        <v>111</v>
      </c>
      <c r="C107" s="8" t="s">
        <v>107</v>
      </c>
      <c r="D107" s="9">
        <v>1.1990000000000001</v>
      </c>
      <c r="E107" s="9" t="s">
        <v>40</v>
      </c>
      <c r="F107" s="7"/>
      <c r="G107" s="99">
        <v>43218.370833333298</v>
      </c>
      <c r="H107" s="100">
        <v>43218.370833333298</v>
      </c>
      <c r="I107" s="99">
        <v>43218.7097222222</v>
      </c>
      <c r="J107" s="100">
        <v>43218.7097222222</v>
      </c>
      <c r="K107" s="2" t="s">
        <v>20</v>
      </c>
      <c r="L107" s="2" t="s">
        <v>20</v>
      </c>
      <c r="M107" s="2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1">
        <v>0</v>
      </c>
      <c r="T107" s="101">
        <v>8</v>
      </c>
      <c r="U107" s="101">
        <v>8</v>
      </c>
      <c r="V107" s="70" t="s">
        <v>21</v>
      </c>
      <c r="W107" s="70" t="s">
        <v>21</v>
      </c>
      <c r="X107" s="70" t="s">
        <v>21</v>
      </c>
      <c r="Y107" s="138" t="s">
        <v>931</v>
      </c>
      <c r="Z107" s="213"/>
      <c r="AA107" s="201"/>
    </row>
    <row r="108" spans="1:27" s="16" customFormat="1" ht="45">
      <c r="A108" s="6" t="s">
        <v>110</v>
      </c>
      <c r="B108" s="9" t="s">
        <v>111</v>
      </c>
      <c r="C108" s="8" t="s">
        <v>107</v>
      </c>
      <c r="D108" s="9">
        <v>1.1990000000000001</v>
      </c>
      <c r="E108" s="9" t="s">
        <v>40</v>
      </c>
      <c r="F108" s="7"/>
      <c r="G108" s="99">
        <v>43219.363194444399</v>
      </c>
      <c r="H108" s="100">
        <v>43219.363194444399</v>
      </c>
      <c r="I108" s="99">
        <v>43219.697916666701</v>
      </c>
      <c r="J108" s="100">
        <v>43219.697916666701</v>
      </c>
      <c r="K108" s="2" t="s">
        <v>20</v>
      </c>
      <c r="L108" s="2" t="s">
        <v>20</v>
      </c>
      <c r="M108" s="2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1">
        <v>0</v>
      </c>
      <c r="T108" s="101">
        <v>8</v>
      </c>
      <c r="U108" s="101">
        <v>2</v>
      </c>
      <c r="V108" s="70" t="s">
        <v>21</v>
      </c>
      <c r="W108" s="70" t="s">
        <v>21</v>
      </c>
      <c r="X108" s="70" t="s">
        <v>21</v>
      </c>
      <c r="Y108" s="138" t="s">
        <v>931</v>
      </c>
      <c r="Z108" s="213"/>
      <c r="AA108" s="201"/>
    </row>
    <row r="109" spans="1:27" s="28" customFormat="1" ht="20.100000000000001" customHeight="1">
      <c r="A109" s="6"/>
      <c r="B109" s="9"/>
      <c r="C109" s="8"/>
      <c r="D109" s="9"/>
      <c r="E109" s="9"/>
      <c r="F109" s="23"/>
      <c r="G109" s="165" t="s">
        <v>6</v>
      </c>
      <c r="H109" s="166"/>
      <c r="I109" s="166"/>
      <c r="J109" s="166"/>
      <c r="K109" s="81"/>
      <c r="L109" s="24"/>
      <c r="M109" s="25"/>
      <c r="N109" s="59">
        <f>SUM(N106:N108)+INT(SUM(O106:O108)/60)</f>
        <v>0</v>
      </c>
      <c r="O109" s="59">
        <f>MOD(SUM(O106:O108),60)</f>
        <v>0</v>
      </c>
      <c r="P109" s="59">
        <f t="shared" ref="P109" si="151">SUM(P106:P108)+INT(SUM(Q106:Q108)/60)</f>
        <v>0</v>
      </c>
      <c r="Q109" s="59">
        <f t="shared" ref="Q109" si="152">MOD(SUM(Q106:Q108),60)</f>
        <v>0</v>
      </c>
      <c r="R109" s="59">
        <f t="shared" ref="R109" si="153">SUM(R106:R108)+INT(SUM(S106:S108)/60)</f>
        <v>0</v>
      </c>
      <c r="S109" s="59">
        <f t="shared" ref="S109" si="154">MOD(SUM(S106:S108),60)</f>
        <v>0</v>
      </c>
      <c r="T109" s="59">
        <f t="shared" ref="T109" si="155">SUM(T106:T108)+INT(SUM(U106:U108)/60)</f>
        <v>25</v>
      </c>
      <c r="U109" s="59">
        <f t="shared" ref="U109" si="156">MOD(SUM(U106:U108),60)</f>
        <v>46</v>
      </c>
      <c r="V109" s="27"/>
      <c r="W109" s="27"/>
      <c r="X109" s="27"/>
      <c r="Y109" s="139"/>
      <c r="Z109" s="213"/>
      <c r="AA109" s="199"/>
    </row>
    <row r="110" spans="1:27" s="16" customFormat="1" ht="16.5" customHeight="1">
      <c r="A110" s="192" t="s">
        <v>112</v>
      </c>
      <c r="B110" s="194" t="s">
        <v>113</v>
      </c>
      <c r="C110" s="196" t="s">
        <v>43</v>
      </c>
      <c r="D110" s="194">
        <v>0.442</v>
      </c>
      <c r="E110" s="194" t="s">
        <v>40</v>
      </c>
      <c r="F110" s="7"/>
      <c r="G110" s="10"/>
      <c r="H110" s="10"/>
      <c r="I110" s="10"/>
      <c r="J110" s="10"/>
      <c r="K110" s="11"/>
      <c r="L110" s="11"/>
      <c r="M110" s="12"/>
      <c r="N110" s="13"/>
      <c r="O110" s="13"/>
      <c r="P110" s="13"/>
      <c r="Q110" s="13"/>
      <c r="R110" s="13"/>
      <c r="S110" s="13"/>
      <c r="T110" s="13"/>
      <c r="U110" s="13"/>
      <c r="V110" s="14"/>
      <c r="W110" s="15"/>
      <c r="X110" s="15"/>
      <c r="Y110" s="140"/>
      <c r="Z110" s="213"/>
      <c r="AA110" s="198">
        <v>100</v>
      </c>
    </row>
    <row r="111" spans="1:27" s="28" customFormat="1" ht="20.100000000000001" customHeight="1">
      <c r="A111" s="193"/>
      <c r="B111" s="195"/>
      <c r="C111" s="197"/>
      <c r="D111" s="195"/>
      <c r="E111" s="195"/>
      <c r="F111" s="23"/>
      <c r="G111" s="165" t="s">
        <v>6</v>
      </c>
      <c r="H111" s="166"/>
      <c r="I111" s="166"/>
      <c r="J111" s="166"/>
      <c r="K111" s="81"/>
      <c r="L111" s="24"/>
      <c r="M111" s="25"/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7"/>
      <c r="W111" s="27"/>
      <c r="X111" s="27"/>
      <c r="Y111" s="139"/>
      <c r="Z111" s="213"/>
      <c r="AA111" s="199"/>
    </row>
    <row r="112" spans="1:27" s="16" customFormat="1" ht="30" customHeight="1">
      <c r="A112" s="6" t="s">
        <v>114</v>
      </c>
      <c r="B112" s="9" t="s">
        <v>115</v>
      </c>
      <c r="C112" s="8" t="s">
        <v>70</v>
      </c>
      <c r="D112" s="9">
        <v>17.3</v>
      </c>
      <c r="E112" s="9" t="s">
        <v>40</v>
      </c>
      <c r="F112" s="7"/>
      <c r="G112" s="99">
        <v>43195.3</v>
      </c>
      <c r="H112" s="100">
        <v>43195.3</v>
      </c>
      <c r="I112" s="99">
        <v>43195.7055555556</v>
      </c>
      <c r="J112" s="100">
        <v>43195.7055555556</v>
      </c>
      <c r="K112" s="2" t="s">
        <v>20</v>
      </c>
      <c r="L112" s="2" t="s">
        <v>20</v>
      </c>
      <c r="M112" s="2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v>9</v>
      </c>
      <c r="U112" s="101">
        <v>44</v>
      </c>
      <c r="V112" s="70" t="s">
        <v>21</v>
      </c>
      <c r="W112" s="70" t="s">
        <v>21</v>
      </c>
      <c r="X112" s="70" t="s">
        <v>21</v>
      </c>
      <c r="Y112" s="138" t="s">
        <v>933</v>
      </c>
      <c r="Z112" s="213"/>
      <c r="AA112" s="200">
        <v>99.54</v>
      </c>
    </row>
    <row r="113" spans="1:27" s="16" customFormat="1" ht="30" customHeight="1">
      <c r="A113" s="6" t="s">
        <v>114</v>
      </c>
      <c r="B113" s="9" t="s">
        <v>115</v>
      </c>
      <c r="C113" s="8" t="s">
        <v>70</v>
      </c>
      <c r="D113" s="9">
        <v>17.3</v>
      </c>
      <c r="E113" s="9" t="s">
        <v>40</v>
      </c>
      <c r="F113" s="7"/>
      <c r="G113" s="99">
        <v>43198.3618055556</v>
      </c>
      <c r="H113" s="100">
        <v>43198.3618055556</v>
      </c>
      <c r="I113" s="99">
        <v>43198.642361111102</v>
      </c>
      <c r="J113" s="100">
        <v>43198.642361111102</v>
      </c>
      <c r="K113" s="2" t="s">
        <v>20</v>
      </c>
      <c r="L113" s="2" t="s">
        <v>20</v>
      </c>
      <c r="M113" s="2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v>6</v>
      </c>
      <c r="U113" s="101">
        <v>44</v>
      </c>
      <c r="V113" s="70" t="s">
        <v>21</v>
      </c>
      <c r="W113" s="70" t="s">
        <v>21</v>
      </c>
      <c r="X113" s="70" t="s">
        <v>21</v>
      </c>
      <c r="Y113" s="138" t="s">
        <v>938</v>
      </c>
      <c r="Z113" s="213"/>
      <c r="AA113" s="201"/>
    </row>
    <row r="114" spans="1:27" s="16" customFormat="1" ht="30" customHeight="1">
      <c r="A114" s="6" t="s">
        <v>114</v>
      </c>
      <c r="B114" s="9" t="s">
        <v>115</v>
      </c>
      <c r="C114" s="8" t="s">
        <v>70</v>
      </c>
      <c r="D114" s="9">
        <v>17.3</v>
      </c>
      <c r="E114" s="9" t="s">
        <v>40</v>
      </c>
      <c r="F114" s="7"/>
      <c r="G114" s="99">
        <v>43207.471527777801</v>
      </c>
      <c r="H114" s="100">
        <v>43207.471527777801</v>
      </c>
      <c r="I114" s="99">
        <v>43207.608333333301</v>
      </c>
      <c r="J114" s="100">
        <v>43207.608333333301</v>
      </c>
      <c r="K114" s="2" t="s">
        <v>20</v>
      </c>
      <c r="L114" s="2" t="s">
        <v>20</v>
      </c>
      <c r="M114" s="2">
        <v>0</v>
      </c>
      <c r="N114" s="101">
        <v>3</v>
      </c>
      <c r="O114" s="101">
        <v>17</v>
      </c>
      <c r="P114" s="101">
        <v>0</v>
      </c>
      <c r="Q114" s="101">
        <v>0</v>
      </c>
      <c r="R114" s="101">
        <v>0</v>
      </c>
      <c r="S114" s="101">
        <v>0</v>
      </c>
      <c r="T114" s="101">
        <v>0</v>
      </c>
      <c r="U114" s="101">
        <v>0</v>
      </c>
      <c r="V114" s="70" t="s">
        <v>21</v>
      </c>
      <c r="W114" s="70" t="s">
        <v>21</v>
      </c>
      <c r="X114" s="70" t="s">
        <v>21</v>
      </c>
      <c r="Y114" s="138" t="s">
        <v>939</v>
      </c>
      <c r="Z114" s="213"/>
      <c r="AA114" s="201"/>
    </row>
    <row r="115" spans="1:27" s="16" customFormat="1" ht="30" customHeight="1">
      <c r="A115" s="6" t="s">
        <v>114</v>
      </c>
      <c r="B115" s="9" t="s">
        <v>115</v>
      </c>
      <c r="C115" s="8" t="s">
        <v>70</v>
      </c>
      <c r="D115" s="9">
        <v>17.3</v>
      </c>
      <c r="E115" s="9" t="s">
        <v>40</v>
      </c>
      <c r="F115" s="7"/>
      <c r="G115" s="99">
        <v>43218.360416666699</v>
      </c>
      <c r="H115" s="100">
        <v>43218.360416666699</v>
      </c>
      <c r="I115" s="99">
        <v>43218.723611111098</v>
      </c>
      <c r="J115" s="100">
        <v>43218.723611111098</v>
      </c>
      <c r="K115" s="2" t="s">
        <v>20</v>
      </c>
      <c r="L115" s="2" t="s">
        <v>20</v>
      </c>
      <c r="M115" s="2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1">
        <v>0</v>
      </c>
      <c r="T115" s="101">
        <v>8</v>
      </c>
      <c r="U115" s="101">
        <v>43</v>
      </c>
      <c r="V115" s="70" t="s">
        <v>21</v>
      </c>
      <c r="W115" s="70" t="s">
        <v>21</v>
      </c>
      <c r="X115" s="70" t="s">
        <v>21</v>
      </c>
      <c r="Y115" s="138" t="s">
        <v>931</v>
      </c>
      <c r="Z115" s="213"/>
      <c r="AA115" s="201"/>
    </row>
    <row r="116" spans="1:27" s="16" customFormat="1" ht="30" customHeight="1">
      <c r="A116" s="6" t="s">
        <v>114</v>
      </c>
      <c r="B116" s="9" t="s">
        <v>115</v>
      </c>
      <c r="C116" s="8" t="s">
        <v>70</v>
      </c>
      <c r="D116" s="9">
        <v>17.3</v>
      </c>
      <c r="E116" s="9" t="s">
        <v>40</v>
      </c>
      <c r="F116" s="7"/>
      <c r="G116" s="99">
        <v>43219.35</v>
      </c>
      <c r="H116" s="100">
        <v>43219.35</v>
      </c>
      <c r="I116" s="99">
        <v>43219.699305555601</v>
      </c>
      <c r="J116" s="100">
        <v>43219.699305555601</v>
      </c>
      <c r="K116" s="2" t="s">
        <v>20</v>
      </c>
      <c r="L116" s="2" t="s">
        <v>20</v>
      </c>
      <c r="M116" s="2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1">
        <v>0</v>
      </c>
      <c r="T116" s="101">
        <v>8</v>
      </c>
      <c r="U116" s="101">
        <v>23</v>
      </c>
      <c r="V116" s="70" t="s">
        <v>21</v>
      </c>
      <c r="W116" s="70" t="s">
        <v>21</v>
      </c>
      <c r="X116" s="70" t="s">
        <v>21</v>
      </c>
      <c r="Y116" s="138" t="s">
        <v>931</v>
      </c>
      <c r="Z116" s="213"/>
      <c r="AA116" s="201"/>
    </row>
    <row r="117" spans="1:27" s="28" customFormat="1" ht="20.100000000000001" customHeight="1">
      <c r="B117" s="23"/>
      <c r="C117" s="23"/>
      <c r="D117" s="23"/>
      <c r="E117" s="23"/>
      <c r="F117" s="23"/>
      <c r="G117" s="165" t="s">
        <v>6</v>
      </c>
      <c r="H117" s="166"/>
      <c r="I117" s="166"/>
      <c r="J117" s="166"/>
      <c r="K117" s="81"/>
      <c r="L117" s="24"/>
      <c r="M117" s="25"/>
      <c r="N117" s="59">
        <f>SUM(N112:N116)+INT(SUM(O112:O116)/60)</f>
        <v>3</v>
      </c>
      <c r="O117" s="59">
        <f>MOD(SUM(O112:O116),60)</f>
        <v>17</v>
      </c>
      <c r="P117" s="59">
        <f t="shared" ref="P117" si="157">SUM(P114:P116)+INT(SUM(Q114:Q116)/60)</f>
        <v>0</v>
      </c>
      <c r="Q117" s="59">
        <f t="shared" ref="Q117" si="158">MOD(SUM(Q114:Q116),60)</f>
        <v>0</v>
      </c>
      <c r="R117" s="59">
        <f t="shared" ref="R117" si="159">SUM(R114:R116)+INT(SUM(S114:S116)/60)</f>
        <v>0</v>
      </c>
      <c r="S117" s="59">
        <f t="shared" ref="S117" si="160">MOD(SUM(S114:S116),60)</f>
        <v>0</v>
      </c>
      <c r="T117" s="59">
        <f t="shared" ref="T117" si="161">SUM(T114:T116)+INT(SUM(U114:U116)/60)</f>
        <v>17</v>
      </c>
      <c r="U117" s="59">
        <f t="shared" ref="U117" si="162">MOD(SUM(U114:U116),60)</f>
        <v>6</v>
      </c>
      <c r="V117" s="27"/>
      <c r="W117" s="27"/>
      <c r="X117" s="27"/>
      <c r="Y117" s="139"/>
      <c r="Z117" s="213"/>
      <c r="AA117" s="199"/>
    </row>
    <row r="118" spans="1:27" s="16" customFormat="1" ht="30" customHeight="1">
      <c r="A118" s="6" t="s">
        <v>116</v>
      </c>
      <c r="B118" s="9" t="s">
        <v>115</v>
      </c>
      <c r="C118" s="8" t="s">
        <v>107</v>
      </c>
      <c r="D118" s="9">
        <v>17.3</v>
      </c>
      <c r="E118" s="9" t="s">
        <v>40</v>
      </c>
      <c r="F118" s="7"/>
      <c r="G118" s="99">
        <v>43195.300694444399</v>
      </c>
      <c r="H118" s="100">
        <v>43195.300694444399</v>
      </c>
      <c r="I118" s="99">
        <v>43195.7055555556</v>
      </c>
      <c r="J118" s="100">
        <v>43195.7055555556</v>
      </c>
      <c r="K118" s="2" t="s">
        <v>20</v>
      </c>
      <c r="L118" s="2" t="s">
        <v>20</v>
      </c>
      <c r="M118" s="2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1</v>
      </c>
      <c r="U118" s="101">
        <v>43</v>
      </c>
      <c r="V118" s="70" t="s">
        <v>21</v>
      </c>
      <c r="W118" s="70" t="s">
        <v>21</v>
      </c>
      <c r="X118" s="70" t="s">
        <v>21</v>
      </c>
      <c r="Y118" s="138" t="s">
        <v>945</v>
      </c>
      <c r="Z118" s="213"/>
      <c r="AA118" s="200">
        <v>100</v>
      </c>
    </row>
    <row r="119" spans="1:27" s="16" customFormat="1" ht="30" customHeight="1">
      <c r="A119" s="6" t="s">
        <v>116</v>
      </c>
      <c r="B119" s="9" t="s">
        <v>115</v>
      </c>
      <c r="C119" s="8" t="s">
        <v>107</v>
      </c>
      <c r="D119" s="9">
        <v>17.3</v>
      </c>
      <c r="E119" s="9" t="s">
        <v>40</v>
      </c>
      <c r="F119" s="7"/>
      <c r="G119" s="99">
        <v>43198.3618055556</v>
      </c>
      <c r="H119" s="100">
        <v>43198.3618055556</v>
      </c>
      <c r="I119" s="99">
        <v>43198.6381944444</v>
      </c>
      <c r="J119" s="100">
        <v>43198.6381944444</v>
      </c>
      <c r="K119" s="2" t="s">
        <v>20</v>
      </c>
      <c r="L119" s="2" t="s">
        <v>20</v>
      </c>
      <c r="M119" s="2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1">
        <v>0</v>
      </c>
      <c r="T119" s="101">
        <v>6</v>
      </c>
      <c r="U119" s="101">
        <v>38</v>
      </c>
      <c r="V119" s="70" t="s">
        <v>21</v>
      </c>
      <c r="W119" s="70" t="s">
        <v>21</v>
      </c>
      <c r="X119" s="70" t="s">
        <v>21</v>
      </c>
      <c r="Y119" s="138" t="s">
        <v>946</v>
      </c>
      <c r="Z119" s="213"/>
      <c r="AA119" s="201"/>
    </row>
    <row r="120" spans="1:27" s="16" customFormat="1" ht="30" customHeight="1">
      <c r="A120" s="6" t="s">
        <v>116</v>
      </c>
      <c r="B120" s="9" t="s">
        <v>115</v>
      </c>
      <c r="C120" s="8" t="s">
        <v>107</v>
      </c>
      <c r="D120" s="9">
        <v>17.3</v>
      </c>
      <c r="E120" s="9" t="s">
        <v>40</v>
      </c>
      <c r="F120" s="7"/>
      <c r="G120" s="99">
        <v>43218.361111111102</v>
      </c>
      <c r="H120" s="100">
        <v>43218.361111111102</v>
      </c>
      <c r="I120" s="99">
        <v>43218.724305555603</v>
      </c>
      <c r="J120" s="100">
        <v>43218.724305555603</v>
      </c>
      <c r="K120" s="2" t="s">
        <v>20</v>
      </c>
      <c r="L120" s="2" t="s">
        <v>20</v>
      </c>
      <c r="M120" s="2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1">
        <v>0</v>
      </c>
      <c r="T120" s="101">
        <v>8</v>
      </c>
      <c r="U120" s="101">
        <v>43</v>
      </c>
      <c r="V120" s="70" t="s">
        <v>21</v>
      </c>
      <c r="W120" s="70" t="s">
        <v>21</v>
      </c>
      <c r="X120" s="70" t="s">
        <v>21</v>
      </c>
      <c r="Y120" s="138" t="s">
        <v>931</v>
      </c>
      <c r="Z120" s="213"/>
      <c r="AA120" s="201"/>
    </row>
    <row r="121" spans="1:27" s="16" customFormat="1" ht="30" customHeight="1">
      <c r="A121" s="6" t="s">
        <v>116</v>
      </c>
      <c r="B121" s="9" t="s">
        <v>115</v>
      </c>
      <c r="C121" s="8" t="s">
        <v>107</v>
      </c>
      <c r="D121" s="9">
        <v>17.3</v>
      </c>
      <c r="E121" s="9" t="s">
        <v>40</v>
      </c>
      <c r="F121" s="7"/>
      <c r="G121" s="99">
        <v>43219.35</v>
      </c>
      <c r="H121" s="100">
        <v>43219.35</v>
      </c>
      <c r="I121" s="99">
        <v>43219.699305555601</v>
      </c>
      <c r="J121" s="100">
        <v>43219.699305555601</v>
      </c>
      <c r="K121" s="2" t="s">
        <v>20</v>
      </c>
      <c r="L121" s="2" t="s">
        <v>20</v>
      </c>
      <c r="M121" s="2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1">
        <v>0</v>
      </c>
      <c r="T121" s="101">
        <v>8</v>
      </c>
      <c r="U121" s="101">
        <v>23</v>
      </c>
      <c r="V121" s="70" t="s">
        <v>21</v>
      </c>
      <c r="W121" s="70" t="s">
        <v>21</v>
      </c>
      <c r="X121" s="70" t="s">
        <v>21</v>
      </c>
      <c r="Y121" s="138" t="s">
        <v>931</v>
      </c>
      <c r="Z121" s="213"/>
      <c r="AA121" s="201"/>
    </row>
    <row r="122" spans="1:27" s="28" customFormat="1" ht="20.100000000000001" customHeight="1">
      <c r="B122" s="23"/>
      <c r="C122" s="23"/>
      <c r="D122" s="23"/>
      <c r="E122" s="23"/>
      <c r="F122" s="23"/>
      <c r="G122" s="165" t="s">
        <v>6</v>
      </c>
      <c r="H122" s="166"/>
      <c r="I122" s="166"/>
      <c r="J122" s="166"/>
      <c r="K122" s="81"/>
      <c r="L122" s="24"/>
      <c r="M122" s="25"/>
      <c r="N122" s="59">
        <f>SUM(N118:N121)+INT(SUM(O118:O121)/60)</f>
        <v>0</v>
      </c>
      <c r="O122" s="59">
        <f>MOD(SUM(O118:O121),60)</f>
        <v>0</v>
      </c>
      <c r="P122" s="59">
        <f t="shared" ref="P122" si="163">SUM(P118:P121)+INT(SUM(Q118:Q121)/60)</f>
        <v>0</v>
      </c>
      <c r="Q122" s="59">
        <f t="shared" ref="Q122" si="164">MOD(SUM(Q118:Q121),60)</f>
        <v>0</v>
      </c>
      <c r="R122" s="59">
        <f t="shared" ref="R122" si="165">SUM(R118:R121)+INT(SUM(S118:S121)/60)</f>
        <v>0</v>
      </c>
      <c r="S122" s="59">
        <f t="shared" ref="S122" si="166">MOD(SUM(S118:S121),60)</f>
        <v>0</v>
      </c>
      <c r="T122" s="59">
        <f t="shared" ref="T122" si="167">SUM(T118:T121)+INT(SUM(U118:U121)/60)</f>
        <v>25</v>
      </c>
      <c r="U122" s="59">
        <f t="shared" ref="U122" si="168">MOD(SUM(U118:U121),60)</f>
        <v>27</v>
      </c>
      <c r="V122" s="27"/>
      <c r="W122" s="27"/>
      <c r="X122" s="27"/>
      <c r="Y122" s="139"/>
      <c r="Z122" s="213"/>
      <c r="AA122" s="199"/>
    </row>
    <row r="123" spans="1:27" s="16" customFormat="1" ht="26.25" customHeight="1">
      <c r="A123" s="192" t="s">
        <v>117</v>
      </c>
      <c r="B123" s="194" t="s">
        <v>118</v>
      </c>
      <c r="C123" s="196" t="s">
        <v>70</v>
      </c>
      <c r="D123" s="194">
        <v>1.4</v>
      </c>
      <c r="E123" s="194" t="s">
        <v>40</v>
      </c>
      <c r="F123" s="7"/>
      <c r="G123" s="10"/>
      <c r="H123" s="10"/>
      <c r="I123" s="10"/>
      <c r="J123" s="10"/>
      <c r="K123" s="11"/>
      <c r="L123" s="11"/>
      <c r="M123" s="12"/>
      <c r="N123" s="13"/>
      <c r="O123" s="13"/>
      <c r="P123" s="13"/>
      <c r="Q123" s="13"/>
      <c r="R123" s="13"/>
      <c r="S123" s="13"/>
      <c r="T123" s="13"/>
      <c r="U123" s="13"/>
      <c r="V123" s="14"/>
      <c r="W123" s="15"/>
      <c r="X123" s="15"/>
      <c r="Y123" s="140"/>
      <c r="Z123" s="213"/>
      <c r="AA123" s="198">
        <v>100</v>
      </c>
    </row>
    <row r="124" spans="1:27" s="28" customFormat="1" ht="20.100000000000001" customHeight="1">
      <c r="A124" s="193"/>
      <c r="B124" s="195"/>
      <c r="C124" s="197"/>
      <c r="D124" s="195"/>
      <c r="E124" s="195"/>
      <c r="F124" s="23"/>
      <c r="G124" s="165" t="s">
        <v>6</v>
      </c>
      <c r="H124" s="166"/>
      <c r="I124" s="166"/>
      <c r="J124" s="166"/>
      <c r="K124" s="81"/>
      <c r="L124" s="24"/>
      <c r="M124" s="25"/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7"/>
      <c r="W124" s="27"/>
      <c r="X124" s="27"/>
      <c r="Y124" s="139"/>
      <c r="Z124" s="213"/>
      <c r="AA124" s="199"/>
    </row>
    <row r="125" spans="1:27" s="16" customFormat="1" ht="27" customHeight="1">
      <c r="A125" s="192" t="s">
        <v>119</v>
      </c>
      <c r="B125" s="194" t="s">
        <v>120</v>
      </c>
      <c r="C125" s="196" t="s">
        <v>107</v>
      </c>
      <c r="D125" s="194">
        <v>1.4</v>
      </c>
      <c r="E125" s="194" t="s">
        <v>40</v>
      </c>
      <c r="F125" s="7"/>
      <c r="G125" s="10"/>
      <c r="H125" s="10"/>
      <c r="I125" s="10"/>
      <c r="J125" s="10"/>
      <c r="K125" s="11"/>
      <c r="L125" s="11"/>
      <c r="M125" s="12"/>
      <c r="N125" s="13"/>
      <c r="O125" s="13"/>
      <c r="P125" s="13"/>
      <c r="Q125" s="13"/>
      <c r="R125" s="13"/>
      <c r="S125" s="13"/>
      <c r="T125" s="13"/>
      <c r="U125" s="13"/>
      <c r="V125" s="14"/>
      <c r="W125" s="15"/>
      <c r="X125" s="15"/>
      <c r="Y125" s="140"/>
      <c r="Z125" s="213"/>
      <c r="AA125" s="198">
        <v>100</v>
      </c>
    </row>
    <row r="126" spans="1:27" s="28" customFormat="1" ht="20.100000000000001" customHeight="1">
      <c r="A126" s="193"/>
      <c r="B126" s="195"/>
      <c r="C126" s="197"/>
      <c r="D126" s="195"/>
      <c r="E126" s="195"/>
      <c r="F126" s="23"/>
      <c r="G126" s="165" t="s">
        <v>6</v>
      </c>
      <c r="H126" s="166"/>
      <c r="I126" s="166"/>
      <c r="J126" s="166"/>
      <c r="K126" s="81"/>
      <c r="L126" s="24"/>
      <c r="M126" s="25"/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7"/>
      <c r="W126" s="27"/>
      <c r="X126" s="27"/>
      <c r="Y126" s="139"/>
      <c r="Z126" s="213"/>
      <c r="AA126" s="199"/>
    </row>
    <row r="127" spans="1:27" s="16" customFormat="1" ht="16.5" customHeight="1">
      <c r="A127" s="192" t="s">
        <v>121</v>
      </c>
      <c r="B127" s="194" t="s">
        <v>122</v>
      </c>
      <c r="C127" s="196" t="s">
        <v>70</v>
      </c>
      <c r="D127" s="194">
        <v>12.93</v>
      </c>
      <c r="E127" s="194" t="s">
        <v>40</v>
      </c>
      <c r="F127" s="7"/>
      <c r="G127" s="10"/>
      <c r="H127" s="10"/>
      <c r="I127" s="10"/>
      <c r="J127" s="10"/>
      <c r="K127" s="11"/>
      <c r="L127" s="11"/>
      <c r="M127" s="12"/>
      <c r="N127" s="13"/>
      <c r="O127" s="13"/>
      <c r="P127" s="13"/>
      <c r="Q127" s="13"/>
      <c r="R127" s="13"/>
      <c r="S127" s="13"/>
      <c r="T127" s="13"/>
      <c r="U127" s="13"/>
      <c r="V127" s="14"/>
      <c r="W127" s="15"/>
      <c r="X127" s="15"/>
      <c r="Y127" s="140"/>
      <c r="Z127" s="213"/>
      <c r="AA127" s="198">
        <v>100</v>
      </c>
    </row>
    <row r="128" spans="1:27" s="28" customFormat="1" ht="20.100000000000001" customHeight="1">
      <c r="A128" s="193"/>
      <c r="B128" s="195"/>
      <c r="C128" s="197"/>
      <c r="D128" s="195"/>
      <c r="E128" s="195"/>
      <c r="F128" s="23"/>
      <c r="G128" s="165" t="s">
        <v>6</v>
      </c>
      <c r="H128" s="166"/>
      <c r="I128" s="166"/>
      <c r="J128" s="166"/>
      <c r="K128" s="81"/>
      <c r="L128" s="24"/>
      <c r="M128" s="25"/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7"/>
      <c r="W128" s="27"/>
      <c r="X128" s="27"/>
      <c r="Y128" s="139"/>
      <c r="Z128" s="213"/>
      <c r="AA128" s="199"/>
    </row>
    <row r="129" spans="1:27" s="16" customFormat="1" ht="16.5" customHeight="1">
      <c r="A129" s="192" t="s">
        <v>123</v>
      </c>
      <c r="B129" s="194" t="s">
        <v>122</v>
      </c>
      <c r="C129" s="196" t="s">
        <v>107</v>
      </c>
      <c r="D129" s="194">
        <v>12.93</v>
      </c>
      <c r="E129" s="194" t="s">
        <v>40</v>
      </c>
      <c r="F129" s="7"/>
      <c r="G129" s="10"/>
      <c r="H129" s="10"/>
      <c r="I129" s="10"/>
      <c r="J129" s="10"/>
      <c r="K129" s="11"/>
      <c r="L129" s="11"/>
      <c r="M129" s="12"/>
      <c r="N129" s="13"/>
      <c r="O129" s="13"/>
      <c r="P129" s="13"/>
      <c r="Q129" s="13"/>
      <c r="R129" s="13"/>
      <c r="S129" s="13"/>
      <c r="T129" s="13"/>
      <c r="U129" s="13"/>
      <c r="V129" s="14"/>
      <c r="W129" s="15"/>
      <c r="X129" s="15"/>
      <c r="Y129" s="140"/>
      <c r="Z129" s="213"/>
      <c r="AA129" s="198">
        <v>100</v>
      </c>
    </row>
    <row r="130" spans="1:27" s="28" customFormat="1" ht="20.100000000000001" customHeight="1">
      <c r="A130" s="193"/>
      <c r="B130" s="195"/>
      <c r="C130" s="197"/>
      <c r="D130" s="195"/>
      <c r="E130" s="195"/>
      <c r="F130" s="23"/>
      <c r="G130" s="165" t="s">
        <v>6</v>
      </c>
      <c r="H130" s="166"/>
      <c r="I130" s="166"/>
      <c r="J130" s="166"/>
      <c r="K130" s="81"/>
      <c r="L130" s="24"/>
      <c r="M130" s="25"/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7"/>
      <c r="W130" s="27"/>
      <c r="X130" s="27"/>
      <c r="Y130" s="139"/>
      <c r="Z130" s="213"/>
      <c r="AA130" s="199"/>
    </row>
    <row r="131" spans="1:27" s="16" customFormat="1" ht="30" customHeight="1">
      <c r="A131" s="6" t="s">
        <v>124</v>
      </c>
      <c r="B131" s="9" t="s">
        <v>125</v>
      </c>
      <c r="C131" s="8"/>
      <c r="D131" s="9"/>
      <c r="E131" s="9" t="s">
        <v>40</v>
      </c>
      <c r="F131" s="7"/>
      <c r="G131" s="10"/>
      <c r="H131" s="10"/>
      <c r="I131" s="10"/>
      <c r="J131" s="10"/>
      <c r="K131" s="11"/>
      <c r="L131" s="11"/>
      <c r="M131" s="12"/>
      <c r="N131" s="13"/>
      <c r="O131" s="13"/>
      <c r="P131" s="13"/>
      <c r="Q131" s="13"/>
      <c r="R131" s="13"/>
      <c r="S131" s="13"/>
      <c r="T131" s="13"/>
      <c r="U131" s="13"/>
      <c r="V131" s="14"/>
      <c r="W131" s="15"/>
      <c r="X131" s="15"/>
      <c r="Y131" s="140"/>
      <c r="Z131" s="213"/>
      <c r="AA131" s="198">
        <v>100</v>
      </c>
    </row>
    <row r="132" spans="1:27" s="28" customFormat="1" ht="20.100000000000001" customHeight="1">
      <c r="B132" s="23"/>
      <c r="C132" s="23"/>
      <c r="D132" s="23"/>
      <c r="E132" s="23"/>
      <c r="F132" s="23"/>
      <c r="G132" s="165" t="s">
        <v>6</v>
      </c>
      <c r="H132" s="166"/>
      <c r="I132" s="166"/>
      <c r="J132" s="166"/>
      <c r="K132" s="81"/>
      <c r="L132" s="24"/>
      <c r="M132" s="25"/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7"/>
      <c r="W132" s="27"/>
      <c r="X132" s="27"/>
      <c r="Y132" s="139"/>
      <c r="Z132" s="213"/>
      <c r="AA132" s="199"/>
    </row>
    <row r="133" spans="1:27" s="39" customFormat="1" ht="32.25" customHeight="1">
      <c r="A133" s="6" t="s">
        <v>262</v>
      </c>
      <c r="B133" s="38" t="s">
        <v>258</v>
      </c>
      <c r="C133" s="38" t="s">
        <v>70</v>
      </c>
      <c r="D133" s="38"/>
      <c r="E133" s="9" t="s">
        <v>40</v>
      </c>
      <c r="F133" s="34"/>
      <c r="G133" s="10"/>
      <c r="H133" s="10"/>
      <c r="I133" s="10"/>
      <c r="J133" s="10"/>
      <c r="K133" s="11"/>
      <c r="L133" s="11"/>
      <c r="M133" s="12"/>
      <c r="N133" s="13"/>
      <c r="O133" s="13"/>
      <c r="P133" s="13"/>
      <c r="Q133" s="13"/>
      <c r="R133" s="13"/>
      <c r="S133" s="13"/>
      <c r="T133" s="13"/>
      <c r="U133" s="13"/>
      <c r="V133" s="14"/>
      <c r="W133" s="15"/>
      <c r="X133" s="15"/>
      <c r="Y133" s="140"/>
      <c r="Z133" s="213"/>
      <c r="AA133" s="198">
        <v>100</v>
      </c>
    </row>
    <row r="134" spans="1:27" s="28" customFormat="1" ht="20.100000000000001" customHeight="1">
      <c r="B134" s="23"/>
      <c r="C134" s="23"/>
      <c r="D134" s="23"/>
      <c r="E134" s="23"/>
      <c r="F134" s="23"/>
      <c r="G134" s="165" t="s">
        <v>6</v>
      </c>
      <c r="H134" s="166"/>
      <c r="I134" s="166"/>
      <c r="J134" s="166"/>
      <c r="K134" s="81"/>
      <c r="L134" s="24"/>
      <c r="M134" s="25"/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7"/>
      <c r="W134" s="27"/>
      <c r="X134" s="27"/>
      <c r="Y134" s="139"/>
      <c r="Z134" s="213"/>
      <c r="AA134" s="199"/>
    </row>
    <row r="135" spans="1:27" s="39" customFormat="1" ht="32.25" customHeight="1">
      <c r="A135" s="6" t="s">
        <v>265</v>
      </c>
      <c r="B135" s="38" t="s">
        <v>263</v>
      </c>
      <c r="C135" s="38" t="s">
        <v>46</v>
      </c>
      <c r="D135" s="38"/>
      <c r="E135" s="9" t="s">
        <v>40</v>
      </c>
      <c r="F135" s="38"/>
      <c r="G135" s="10"/>
      <c r="H135" s="10"/>
      <c r="I135" s="10"/>
      <c r="J135" s="10"/>
      <c r="K135" s="11"/>
      <c r="L135" s="11"/>
      <c r="M135" s="12"/>
      <c r="N135" s="13"/>
      <c r="O135" s="13"/>
      <c r="P135" s="13"/>
      <c r="Q135" s="13"/>
      <c r="R135" s="13"/>
      <c r="S135" s="13"/>
      <c r="T135" s="13"/>
      <c r="U135" s="13"/>
      <c r="V135" s="14"/>
      <c r="W135" s="15"/>
      <c r="X135" s="15"/>
      <c r="Y135" s="140"/>
      <c r="Z135" s="213"/>
      <c r="AA135" s="198">
        <v>100</v>
      </c>
    </row>
    <row r="136" spans="1:27" s="28" customFormat="1" ht="20.100000000000001" customHeight="1">
      <c r="B136" s="23"/>
      <c r="C136" s="23"/>
      <c r="D136" s="23"/>
      <c r="E136" s="23"/>
      <c r="F136" s="23"/>
      <c r="G136" s="165" t="s">
        <v>6</v>
      </c>
      <c r="H136" s="166"/>
      <c r="I136" s="166"/>
      <c r="J136" s="166"/>
      <c r="K136" s="81"/>
      <c r="L136" s="24"/>
      <c r="M136" s="25"/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7"/>
      <c r="W136" s="27"/>
      <c r="X136" s="27"/>
      <c r="Y136" s="139"/>
      <c r="Z136" s="213"/>
      <c r="AA136" s="199"/>
    </row>
    <row r="137" spans="1:27" s="39" customFormat="1" ht="32.25" customHeight="1">
      <c r="A137" s="6" t="s">
        <v>876</v>
      </c>
      <c r="B137" s="38" t="s">
        <v>437</v>
      </c>
      <c r="C137" s="38"/>
      <c r="D137" s="38"/>
      <c r="E137" s="9" t="s">
        <v>40</v>
      </c>
      <c r="F137" s="38"/>
      <c r="G137" s="99">
        <v>43198.298611111102</v>
      </c>
      <c r="H137" s="100">
        <v>43198.298611111102</v>
      </c>
      <c r="I137" s="99">
        <v>43198.7680555556</v>
      </c>
      <c r="J137" s="100">
        <v>43198.7680555556</v>
      </c>
      <c r="K137" s="2" t="s">
        <v>20</v>
      </c>
      <c r="L137" s="2" t="s">
        <v>20</v>
      </c>
      <c r="M137" s="2">
        <v>0.5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1">
        <v>0</v>
      </c>
      <c r="T137" s="101">
        <v>11</v>
      </c>
      <c r="U137" s="101">
        <v>16</v>
      </c>
      <c r="V137" s="70" t="s">
        <v>21</v>
      </c>
      <c r="W137" s="70" t="s">
        <v>21</v>
      </c>
      <c r="X137" s="70" t="s">
        <v>21</v>
      </c>
      <c r="Y137" s="138" t="s">
        <v>877</v>
      </c>
      <c r="Z137" s="213"/>
      <c r="AA137" s="208">
        <v>100</v>
      </c>
    </row>
    <row r="138" spans="1:27" s="39" customFormat="1" ht="32.25" customHeight="1">
      <c r="A138" s="6" t="s">
        <v>876</v>
      </c>
      <c r="B138" s="38" t="s">
        <v>437</v>
      </c>
      <c r="C138" s="38"/>
      <c r="D138" s="38"/>
      <c r="E138" s="9" t="s">
        <v>40</v>
      </c>
      <c r="F138" s="38"/>
      <c r="G138" s="99">
        <v>43199.295138888898</v>
      </c>
      <c r="H138" s="100">
        <v>43199.295138888898</v>
      </c>
      <c r="I138" s="99">
        <v>43199.753472222197</v>
      </c>
      <c r="J138" s="100">
        <v>43199.753472222197</v>
      </c>
      <c r="K138" s="2" t="s">
        <v>20</v>
      </c>
      <c r="L138" s="2" t="s">
        <v>20</v>
      </c>
      <c r="M138" s="2">
        <v>0.5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1">
        <v>0</v>
      </c>
      <c r="T138" s="101">
        <v>11</v>
      </c>
      <c r="U138" s="101">
        <v>0</v>
      </c>
      <c r="V138" s="70" t="s">
        <v>21</v>
      </c>
      <c r="W138" s="70" t="s">
        <v>21</v>
      </c>
      <c r="X138" s="70" t="s">
        <v>21</v>
      </c>
      <c r="Y138" s="138" t="s">
        <v>878</v>
      </c>
      <c r="Z138" s="213"/>
      <c r="AA138" s="189">
        <v>100</v>
      </c>
    </row>
    <row r="139" spans="1:27" s="39" customFormat="1" ht="32.25" customHeight="1">
      <c r="A139" s="6" t="s">
        <v>876</v>
      </c>
      <c r="B139" s="38" t="s">
        <v>437</v>
      </c>
      <c r="C139" s="38"/>
      <c r="D139" s="38"/>
      <c r="E139" s="9" t="s">
        <v>40</v>
      </c>
      <c r="F139" s="38"/>
      <c r="G139" s="99">
        <v>43200.388888888898</v>
      </c>
      <c r="H139" s="100">
        <v>43200.388888888898</v>
      </c>
      <c r="I139" s="99">
        <v>43200.757638888899</v>
      </c>
      <c r="J139" s="100">
        <v>43200.757638888899</v>
      </c>
      <c r="K139" s="2" t="s">
        <v>20</v>
      </c>
      <c r="L139" s="2" t="s">
        <v>20</v>
      </c>
      <c r="M139" s="2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1">
        <v>0</v>
      </c>
      <c r="T139" s="101">
        <v>8</v>
      </c>
      <c r="U139" s="101">
        <v>51</v>
      </c>
      <c r="V139" s="70" t="s">
        <v>21</v>
      </c>
      <c r="W139" s="70" t="s">
        <v>21</v>
      </c>
      <c r="X139" s="70" t="s">
        <v>21</v>
      </c>
      <c r="Y139" s="138" t="s">
        <v>877</v>
      </c>
      <c r="Z139" s="213"/>
      <c r="AA139" s="189">
        <v>100</v>
      </c>
    </row>
    <row r="140" spans="1:27" s="39" customFormat="1" ht="32.25" customHeight="1">
      <c r="A140" s="6" t="s">
        <v>876</v>
      </c>
      <c r="B140" s="38" t="s">
        <v>437</v>
      </c>
      <c r="C140" s="38"/>
      <c r="D140" s="38"/>
      <c r="E140" s="9" t="s">
        <v>40</v>
      </c>
      <c r="F140" s="38"/>
      <c r="G140" s="99">
        <v>43201.293749999997</v>
      </c>
      <c r="H140" s="100">
        <v>43201.293749999997</v>
      </c>
      <c r="I140" s="99">
        <v>43201.768750000003</v>
      </c>
      <c r="J140" s="100">
        <v>43201.768750000003</v>
      </c>
      <c r="K140" s="2" t="s">
        <v>20</v>
      </c>
      <c r="L140" s="2" t="s">
        <v>20</v>
      </c>
      <c r="M140" s="2">
        <v>0.5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1">
        <v>0</v>
      </c>
      <c r="T140" s="101">
        <v>11</v>
      </c>
      <c r="U140" s="101">
        <v>24</v>
      </c>
      <c r="V140" s="70" t="s">
        <v>21</v>
      </c>
      <c r="W140" s="70" t="s">
        <v>21</v>
      </c>
      <c r="X140" s="70" t="s">
        <v>21</v>
      </c>
      <c r="Y140" s="138" t="s">
        <v>879</v>
      </c>
      <c r="Z140" s="213"/>
      <c r="AA140" s="189">
        <v>100</v>
      </c>
    </row>
    <row r="141" spans="1:27" s="39" customFormat="1" ht="32.25" customHeight="1">
      <c r="A141" s="6" t="s">
        <v>876</v>
      </c>
      <c r="B141" s="38" t="s">
        <v>437</v>
      </c>
      <c r="C141" s="38"/>
      <c r="D141" s="38"/>
      <c r="E141" s="9" t="s">
        <v>40</v>
      </c>
      <c r="F141" s="38"/>
      <c r="G141" s="99">
        <v>43202.293749999997</v>
      </c>
      <c r="H141" s="100">
        <v>43202.293749999997</v>
      </c>
      <c r="I141" s="99">
        <v>43202.745833333298</v>
      </c>
      <c r="J141" s="100">
        <v>43202.745833333298</v>
      </c>
      <c r="K141" s="2" t="s">
        <v>20</v>
      </c>
      <c r="L141" s="2" t="s">
        <v>20</v>
      </c>
      <c r="M141" s="2">
        <v>0.5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1">
        <v>0</v>
      </c>
      <c r="T141" s="101">
        <v>10</v>
      </c>
      <c r="U141" s="101">
        <v>51</v>
      </c>
      <c r="V141" s="70" t="s">
        <v>21</v>
      </c>
      <c r="W141" s="70" t="s">
        <v>21</v>
      </c>
      <c r="X141" s="70" t="s">
        <v>21</v>
      </c>
      <c r="Y141" s="138" t="s">
        <v>880</v>
      </c>
      <c r="Z141" s="213"/>
      <c r="AA141" s="189">
        <v>100</v>
      </c>
    </row>
    <row r="142" spans="1:27" s="39" customFormat="1" ht="32.25" customHeight="1">
      <c r="A142" s="6" t="s">
        <v>876</v>
      </c>
      <c r="B142" s="38" t="s">
        <v>437</v>
      </c>
      <c r="C142" s="38"/>
      <c r="D142" s="38"/>
      <c r="E142" s="9" t="s">
        <v>40</v>
      </c>
      <c r="F142" s="38"/>
      <c r="G142" s="99">
        <v>43203.3</v>
      </c>
      <c r="H142" s="100">
        <v>43203.3</v>
      </c>
      <c r="I142" s="99">
        <v>43203.795833333301</v>
      </c>
      <c r="J142" s="100">
        <v>43203.795833333301</v>
      </c>
      <c r="K142" s="2" t="s">
        <v>20</v>
      </c>
      <c r="L142" s="2" t="s">
        <v>20</v>
      </c>
      <c r="M142" s="2">
        <v>0.5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1">
        <v>0</v>
      </c>
      <c r="T142" s="101">
        <v>11</v>
      </c>
      <c r="U142" s="101">
        <v>54</v>
      </c>
      <c r="V142" s="70" t="s">
        <v>21</v>
      </c>
      <c r="W142" s="70" t="s">
        <v>21</v>
      </c>
      <c r="X142" s="70" t="s">
        <v>21</v>
      </c>
      <c r="Y142" s="138" t="s">
        <v>881</v>
      </c>
      <c r="Z142" s="213"/>
      <c r="AA142" s="189">
        <v>100</v>
      </c>
    </row>
    <row r="143" spans="1:27" s="28" customFormat="1" ht="20.100000000000001" customHeight="1">
      <c r="B143" s="23"/>
      <c r="C143" s="23"/>
      <c r="D143" s="23"/>
      <c r="E143" s="23"/>
      <c r="F143" s="23"/>
      <c r="G143" s="206" t="s">
        <v>6</v>
      </c>
      <c r="H143" s="207"/>
      <c r="I143" s="207"/>
      <c r="J143" s="207"/>
      <c r="K143" s="87"/>
      <c r="L143" s="45"/>
      <c r="M143" s="46"/>
      <c r="N143" s="59">
        <f>SUM(N137:N142)+INT(SUM(O137:O142)/60)</f>
        <v>0</v>
      </c>
      <c r="O143" s="59">
        <f>MOD(SUM(O137:O142),60)</f>
        <v>0</v>
      </c>
      <c r="P143" s="59">
        <f t="shared" ref="P143" si="169">SUM(P137:P142)+INT(SUM(Q137:Q142)/60)</f>
        <v>0</v>
      </c>
      <c r="Q143" s="59">
        <f t="shared" ref="Q143" si="170">MOD(SUM(Q137:Q142),60)</f>
        <v>0</v>
      </c>
      <c r="R143" s="59">
        <f t="shared" ref="R143" si="171">SUM(R137:R142)+INT(SUM(S137:S142)/60)</f>
        <v>0</v>
      </c>
      <c r="S143" s="59">
        <f t="shared" ref="S143" si="172">MOD(SUM(S137:S142),60)</f>
        <v>0</v>
      </c>
      <c r="T143" s="59">
        <f t="shared" ref="T143" si="173">SUM(T137:T142)+INT(SUM(U137:U142)/60)</f>
        <v>65</v>
      </c>
      <c r="U143" s="59">
        <f t="shared" ref="U143" si="174">MOD(SUM(U137:U142),60)</f>
        <v>16</v>
      </c>
      <c r="V143" s="53"/>
      <c r="W143" s="53"/>
      <c r="X143" s="53"/>
      <c r="Y143" s="142"/>
      <c r="Z143" s="213"/>
      <c r="AA143" s="185"/>
    </row>
    <row r="144" spans="1:27" s="39" customFormat="1" ht="34.5" customHeight="1">
      <c r="A144" s="6" t="s">
        <v>907</v>
      </c>
      <c r="B144" s="38" t="s">
        <v>906</v>
      </c>
      <c r="C144" s="38"/>
      <c r="D144" s="38"/>
      <c r="E144" s="9" t="s">
        <v>40</v>
      </c>
      <c r="F144" s="38"/>
      <c r="G144" s="99">
        <v>43205.296527777798</v>
      </c>
      <c r="H144" s="100">
        <v>43205.296527777798</v>
      </c>
      <c r="I144" s="99">
        <v>43205.775694444397</v>
      </c>
      <c r="J144" s="100">
        <v>43205.775694444397</v>
      </c>
      <c r="K144" s="2" t="s">
        <v>20</v>
      </c>
      <c r="L144" s="2" t="s">
        <v>20</v>
      </c>
      <c r="M144" s="2">
        <v>0.5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1">
        <v>0</v>
      </c>
      <c r="T144" s="101">
        <v>11</v>
      </c>
      <c r="U144" s="101">
        <v>30</v>
      </c>
      <c r="V144" s="70" t="s">
        <v>21</v>
      </c>
      <c r="W144" s="70" t="s">
        <v>21</v>
      </c>
      <c r="X144" s="70" t="s">
        <v>21</v>
      </c>
      <c r="Y144" s="138" t="s">
        <v>908</v>
      </c>
      <c r="Z144" s="213"/>
      <c r="AA144" s="208">
        <v>100</v>
      </c>
    </row>
    <row r="145" spans="1:27" s="39" customFormat="1" ht="34.5" customHeight="1">
      <c r="A145" s="6" t="s">
        <v>907</v>
      </c>
      <c r="B145" s="38" t="s">
        <v>906</v>
      </c>
      <c r="C145" s="38"/>
      <c r="D145" s="38"/>
      <c r="E145" s="9" t="s">
        <v>40</v>
      </c>
      <c r="F145" s="38"/>
      <c r="G145" s="99">
        <v>43206.319444444402</v>
      </c>
      <c r="H145" s="100">
        <v>43206.319444444402</v>
      </c>
      <c r="I145" s="99">
        <v>43206.694444444402</v>
      </c>
      <c r="J145" s="100">
        <v>43206.694444444402</v>
      </c>
      <c r="K145" s="100"/>
      <c r="L145" s="100"/>
      <c r="M145" s="2">
        <v>0</v>
      </c>
      <c r="N145" s="101">
        <v>0</v>
      </c>
      <c r="O145" s="101">
        <v>0</v>
      </c>
      <c r="P145" s="101">
        <v>0</v>
      </c>
      <c r="Q145" s="101">
        <v>0</v>
      </c>
      <c r="R145" s="101">
        <v>0</v>
      </c>
      <c r="S145" s="101">
        <v>0</v>
      </c>
      <c r="T145" s="101">
        <v>9</v>
      </c>
      <c r="U145" s="101">
        <v>0</v>
      </c>
      <c r="V145" s="70" t="s">
        <v>21</v>
      </c>
      <c r="W145" s="70" t="s">
        <v>21</v>
      </c>
      <c r="X145" s="70" t="s">
        <v>21</v>
      </c>
      <c r="Y145" s="138" t="s">
        <v>909</v>
      </c>
      <c r="Z145" s="213"/>
      <c r="AA145" s="189">
        <v>100</v>
      </c>
    </row>
    <row r="146" spans="1:27" s="28" customFormat="1" ht="20.100000000000001" customHeight="1">
      <c r="B146" s="23"/>
      <c r="C146" s="23"/>
      <c r="D146" s="23"/>
      <c r="E146" s="23"/>
      <c r="F146" s="23"/>
      <c r="G146" s="206" t="s">
        <v>6</v>
      </c>
      <c r="H146" s="207"/>
      <c r="I146" s="207"/>
      <c r="J146" s="207"/>
      <c r="K146" s="87"/>
      <c r="L146" s="45"/>
      <c r="M146" s="46"/>
      <c r="N146" s="59">
        <f>SUM(N144:N145)+INT(SUM(O144:O145)/60)</f>
        <v>0</v>
      </c>
      <c r="O146" s="59">
        <f>MOD(SUM(O144:O145),60)</f>
        <v>0</v>
      </c>
      <c r="P146" s="59">
        <f t="shared" ref="P146" si="175">SUM(P144:P145)+INT(SUM(Q144:Q145)/60)</f>
        <v>0</v>
      </c>
      <c r="Q146" s="59">
        <f t="shared" ref="Q146" si="176">MOD(SUM(Q144:Q145),60)</f>
        <v>0</v>
      </c>
      <c r="R146" s="59">
        <f t="shared" ref="R146" si="177">SUM(R144:R145)+INT(SUM(S144:S145)/60)</f>
        <v>0</v>
      </c>
      <c r="S146" s="59">
        <f t="shared" ref="S146" si="178">MOD(SUM(S144:S145),60)</f>
        <v>0</v>
      </c>
      <c r="T146" s="59">
        <f t="shared" ref="T146" si="179">SUM(T144:T145)+INT(SUM(U144:U145)/60)</f>
        <v>20</v>
      </c>
      <c r="U146" s="59">
        <f t="shared" ref="U146" si="180">MOD(SUM(U144:U145),60)</f>
        <v>30</v>
      </c>
      <c r="V146" s="53"/>
      <c r="W146" s="53"/>
      <c r="X146" s="53"/>
      <c r="Y146" s="142"/>
      <c r="Z146" s="213"/>
      <c r="AA146" s="185"/>
    </row>
    <row r="147" spans="1:27" s="39" customFormat="1" ht="32.25" customHeight="1">
      <c r="A147" s="6" t="s">
        <v>442</v>
      </c>
      <c r="B147" s="38" t="s">
        <v>326</v>
      </c>
      <c r="C147" s="38" t="s">
        <v>70</v>
      </c>
      <c r="D147" s="38"/>
      <c r="E147" s="9" t="s">
        <v>40</v>
      </c>
      <c r="F147" s="38"/>
      <c r="G147" s="10"/>
      <c r="H147" s="10"/>
      <c r="I147" s="10"/>
      <c r="J147" s="10"/>
      <c r="K147" s="11"/>
      <c r="L147" s="11"/>
      <c r="M147" s="12"/>
      <c r="N147" s="13"/>
      <c r="O147" s="13"/>
      <c r="P147" s="13"/>
      <c r="Q147" s="13"/>
      <c r="R147" s="13"/>
      <c r="S147" s="13"/>
      <c r="T147" s="13"/>
      <c r="U147" s="13"/>
      <c r="V147" s="14"/>
      <c r="W147" s="15"/>
      <c r="X147" s="15"/>
      <c r="Y147" s="140"/>
      <c r="Z147" s="213"/>
      <c r="AA147" s="198">
        <v>100</v>
      </c>
    </row>
    <row r="148" spans="1:27" s="28" customFormat="1" ht="20.100000000000001" customHeight="1">
      <c r="B148" s="23"/>
      <c r="C148" s="23"/>
      <c r="D148" s="23"/>
      <c r="E148" s="23"/>
      <c r="F148" s="23"/>
      <c r="G148" s="165" t="s">
        <v>6</v>
      </c>
      <c r="H148" s="166"/>
      <c r="I148" s="166"/>
      <c r="J148" s="166"/>
      <c r="K148" s="81"/>
      <c r="L148" s="24"/>
      <c r="M148" s="25"/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7"/>
      <c r="W148" s="27"/>
      <c r="X148" s="27"/>
      <c r="Y148" s="139"/>
      <c r="Z148" s="213"/>
      <c r="AA148" s="199"/>
    </row>
    <row r="149" spans="1:27" s="16" customFormat="1" ht="22.5" customHeight="1">
      <c r="A149" s="6" t="s">
        <v>126</v>
      </c>
      <c r="B149" s="9" t="s">
        <v>127</v>
      </c>
      <c r="C149" s="8" t="s">
        <v>46</v>
      </c>
      <c r="D149" s="9">
        <v>8.6229999999999993</v>
      </c>
      <c r="E149" s="9" t="s">
        <v>40</v>
      </c>
      <c r="F149" s="7"/>
      <c r="G149" s="10"/>
      <c r="H149" s="10"/>
      <c r="I149" s="10"/>
      <c r="J149" s="10"/>
      <c r="K149" s="11"/>
      <c r="L149" s="11"/>
      <c r="M149" s="12"/>
      <c r="N149" s="13"/>
      <c r="O149" s="13"/>
      <c r="P149" s="13"/>
      <c r="Q149" s="13"/>
      <c r="R149" s="13"/>
      <c r="S149" s="13"/>
      <c r="T149" s="13"/>
      <c r="U149" s="13"/>
      <c r="V149" s="14"/>
      <c r="W149" s="15"/>
      <c r="X149" s="15"/>
      <c r="Y149" s="140"/>
      <c r="Z149" s="213"/>
      <c r="AA149" s="198">
        <v>100</v>
      </c>
    </row>
    <row r="150" spans="1:27" s="28" customFormat="1" ht="20.100000000000001" customHeight="1">
      <c r="B150" s="23"/>
      <c r="C150" s="23"/>
      <c r="D150" s="23"/>
      <c r="E150" s="23"/>
      <c r="F150" s="23"/>
      <c r="G150" s="165" t="s">
        <v>6</v>
      </c>
      <c r="H150" s="166"/>
      <c r="I150" s="166"/>
      <c r="J150" s="166"/>
      <c r="K150" s="81"/>
      <c r="L150" s="24"/>
      <c r="M150" s="25"/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7"/>
      <c r="W150" s="27"/>
      <c r="X150" s="27"/>
      <c r="Y150" s="139"/>
      <c r="Z150" s="213"/>
      <c r="AA150" s="199"/>
    </row>
    <row r="151" spans="1:27" s="16" customFormat="1" ht="16.5" customHeight="1">
      <c r="A151" s="50" t="s">
        <v>128</v>
      </c>
      <c r="B151" s="51" t="s">
        <v>129</v>
      </c>
      <c r="C151" s="52" t="s">
        <v>46</v>
      </c>
      <c r="D151" s="51">
        <v>162.864</v>
      </c>
      <c r="E151" s="71" t="s">
        <v>40</v>
      </c>
      <c r="F151" s="7"/>
      <c r="G151" s="99">
        <v>43200.252083333296</v>
      </c>
      <c r="H151" s="100">
        <v>43200.252083333296</v>
      </c>
      <c r="I151" s="99">
        <v>43200.59375</v>
      </c>
      <c r="J151" s="100">
        <v>43200.59375</v>
      </c>
      <c r="K151" s="2" t="s">
        <v>20</v>
      </c>
      <c r="L151" s="2" t="s">
        <v>20</v>
      </c>
      <c r="M151" s="2">
        <v>0</v>
      </c>
      <c r="N151" s="101">
        <v>0</v>
      </c>
      <c r="O151" s="101">
        <v>0</v>
      </c>
      <c r="P151" s="101">
        <v>8</v>
      </c>
      <c r="Q151" s="101">
        <v>12</v>
      </c>
      <c r="R151" s="101">
        <v>0</v>
      </c>
      <c r="S151" s="101">
        <v>0</v>
      </c>
      <c r="T151" s="101">
        <v>0</v>
      </c>
      <c r="U151" s="101">
        <v>0</v>
      </c>
      <c r="V151" s="70" t="s">
        <v>21</v>
      </c>
      <c r="W151" s="70" t="s">
        <v>21</v>
      </c>
      <c r="X151" s="70" t="s">
        <v>21</v>
      </c>
      <c r="Y151" s="138" t="s">
        <v>896</v>
      </c>
      <c r="Z151" s="213"/>
      <c r="AA151" s="200">
        <v>100</v>
      </c>
    </row>
    <row r="152" spans="1:27" s="16" customFormat="1" ht="16.5" customHeight="1">
      <c r="A152" s="50" t="s">
        <v>128</v>
      </c>
      <c r="B152" s="51" t="s">
        <v>129</v>
      </c>
      <c r="C152" s="52" t="s">
        <v>46</v>
      </c>
      <c r="D152" s="51">
        <v>162.864</v>
      </c>
      <c r="E152" s="71" t="s">
        <v>40</v>
      </c>
      <c r="F152" s="7"/>
      <c r="G152" s="99">
        <v>43201.366666666698</v>
      </c>
      <c r="H152" s="100">
        <v>43201.366666666698</v>
      </c>
      <c r="I152" s="99">
        <v>43201.397916666698</v>
      </c>
      <c r="J152" s="100">
        <v>43201.397916666698</v>
      </c>
      <c r="K152" s="2" t="s">
        <v>20</v>
      </c>
      <c r="L152" s="2" t="s">
        <v>20</v>
      </c>
      <c r="M152" s="2">
        <v>0</v>
      </c>
      <c r="N152" s="101">
        <v>0</v>
      </c>
      <c r="O152" s="101">
        <v>0</v>
      </c>
      <c r="P152" s="101">
        <v>0</v>
      </c>
      <c r="Q152" s="101">
        <v>45</v>
      </c>
      <c r="R152" s="101">
        <v>0</v>
      </c>
      <c r="S152" s="101">
        <v>0</v>
      </c>
      <c r="T152" s="101">
        <v>0</v>
      </c>
      <c r="U152" s="101">
        <v>0</v>
      </c>
      <c r="V152" s="70" t="s">
        <v>21</v>
      </c>
      <c r="W152" s="70" t="s">
        <v>21</v>
      </c>
      <c r="X152" s="70" t="s">
        <v>21</v>
      </c>
      <c r="Y152" s="138" t="s">
        <v>897</v>
      </c>
      <c r="Z152" s="213"/>
      <c r="AA152" s="201"/>
    </row>
    <row r="153" spans="1:27" s="28" customFormat="1" ht="20.100000000000001" customHeight="1">
      <c r="A153" s="50"/>
      <c r="B153" s="51"/>
      <c r="C153" s="52"/>
      <c r="D153" s="51"/>
      <c r="E153" s="41"/>
      <c r="F153" s="23"/>
      <c r="G153" s="165" t="s">
        <v>6</v>
      </c>
      <c r="H153" s="166"/>
      <c r="I153" s="166"/>
      <c r="J153" s="166"/>
      <c r="K153" s="81"/>
      <c r="L153" s="24"/>
      <c r="M153" s="25"/>
      <c r="N153" s="59">
        <f>SUM(N151:N152)+INT(SUM(O151:O152)/60)</f>
        <v>0</v>
      </c>
      <c r="O153" s="59">
        <f>MOD(SUM(O151:O152),60)</f>
        <v>0</v>
      </c>
      <c r="P153" s="59">
        <f t="shared" ref="P153" si="181">SUM(P151:P152)+INT(SUM(Q151:Q152)/60)</f>
        <v>8</v>
      </c>
      <c r="Q153" s="59">
        <f t="shared" ref="Q153" si="182">MOD(SUM(Q151:Q152),60)</f>
        <v>57</v>
      </c>
      <c r="R153" s="59">
        <f t="shared" ref="R153" si="183">SUM(R151:R152)+INT(SUM(S151:S152)/60)</f>
        <v>0</v>
      </c>
      <c r="S153" s="59">
        <f t="shared" ref="S153" si="184">MOD(SUM(S151:S152),60)</f>
        <v>0</v>
      </c>
      <c r="T153" s="59">
        <f t="shared" ref="T153" si="185">SUM(T151:T152)+INT(SUM(U151:U152)/60)</f>
        <v>0</v>
      </c>
      <c r="U153" s="59">
        <f t="shared" ref="U153" si="186">MOD(SUM(U151:U152),60)</f>
        <v>0</v>
      </c>
      <c r="V153" s="27"/>
      <c r="W153" s="27"/>
      <c r="X153" s="27"/>
      <c r="Y153" s="139"/>
      <c r="Z153" s="213"/>
      <c r="AA153" s="199"/>
    </row>
    <row r="154" spans="1:27" s="16" customFormat="1" ht="16.5" customHeight="1">
      <c r="A154" s="6" t="s">
        <v>130</v>
      </c>
      <c r="B154" s="9" t="s">
        <v>131</v>
      </c>
      <c r="C154" s="8" t="s">
        <v>39</v>
      </c>
      <c r="D154" s="9">
        <v>123.52</v>
      </c>
      <c r="E154" s="194" t="s">
        <v>40</v>
      </c>
      <c r="F154" s="7"/>
      <c r="G154" s="10"/>
      <c r="H154" s="10"/>
      <c r="I154" s="10"/>
      <c r="J154" s="10"/>
      <c r="K154" s="11"/>
      <c r="L154" s="11"/>
      <c r="M154" s="12"/>
      <c r="N154" s="13"/>
      <c r="O154" s="13"/>
      <c r="P154" s="13"/>
      <c r="Q154" s="13"/>
      <c r="R154" s="13"/>
      <c r="S154" s="13"/>
      <c r="T154" s="13"/>
      <c r="U154" s="13"/>
      <c r="V154" s="14"/>
      <c r="W154" s="15"/>
      <c r="X154" s="15"/>
      <c r="Y154" s="140"/>
      <c r="Z154" s="213"/>
      <c r="AA154" s="198">
        <v>100</v>
      </c>
    </row>
    <row r="155" spans="1:27" s="28" customFormat="1" ht="20.100000000000001" customHeight="1">
      <c r="A155" s="6"/>
      <c r="B155" s="9"/>
      <c r="C155" s="8"/>
      <c r="D155" s="9"/>
      <c r="E155" s="195"/>
      <c r="F155" s="23"/>
      <c r="G155" s="165" t="s">
        <v>6</v>
      </c>
      <c r="H155" s="166"/>
      <c r="I155" s="166"/>
      <c r="J155" s="166"/>
      <c r="K155" s="81"/>
      <c r="L155" s="24"/>
      <c r="M155" s="25"/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7"/>
      <c r="W155" s="27"/>
      <c r="X155" s="27"/>
      <c r="Y155" s="139"/>
      <c r="Z155" s="213"/>
      <c r="AA155" s="199"/>
    </row>
    <row r="156" spans="1:27" s="16" customFormat="1" ht="16.5" customHeight="1">
      <c r="A156" s="192" t="s">
        <v>132</v>
      </c>
      <c r="B156" s="194" t="s">
        <v>131</v>
      </c>
      <c r="C156" s="196" t="s">
        <v>43</v>
      </c>
      <c r="D156" s="194">
        <v>123.52</v>
      </c>
      <c r="E156" s="194" t="s">
        <v>40</v>
      </c>
      <c r="F156" s="7"/>
      <c r="G156" s="10"/>
      <c r="H156" s="10"/>
      <c r="I156" s="10"/>
      <c r="J156" s="10"/>
      <c r="K156" s="11"/>
      <c r="L156" s="11"/>
      <c r="M156" s="12"/>
      <c r="N156" s="13"/>
      <c r="O156" s="13"/>
      <c r="P156" s="13"/>
      <c r="Q156" s="13"/>
      <c r="R156" s="13"/>
      <c r="S156" s="13"/>
      <c r="T156" s="13"/>
      <c r="U156" s="13"/>
      <c r="V156" s="14"/>
      <c r="W156" s="15"/>
      <c r="X156" s="15"/>
      <c r="Y156" s="140"/>
      <c r="Z156" s="213"/>
      <c r="AA156" s="198">
        <v>100</v>
      </c>
    </row>
    <row r="157" spans="1:27" s="28" customFormat="1" ht="20.100000000000001" customHeight="1">
      <c r="A157" s="193"/>
      <c r="B157" s="195"/>
      <c r="C157" s="197"/>
      <c r="D157" s="195"/>
      <c r="E157" s="195"/>
      <c r="F157" s="23"/>
      <c r="G157" s="165" t="s">
        <v>6</v>
      </c>
      <c r="H157" s="166"/>
      <c r="I157" s="166"/>
      <c r="J157" s="166"/>
      <c r="K157" s="81"/>
      <c r="L157" s="24"/>
      <c r="M157" s="25"/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7"/>
      <c r="W157" s="27"/>
      <c r="X157" s="27"/>
      <c r="Y157" s="139"/>
      <c r="Z157" s="213"/>
      <c r="AA157" s="199"/>
    </row>
    <row r="158" spans="1:27" s="16" customFormat="1" ht="16.5" customHeight="1">
      <c r="A158" s="192" t="s">
        <v>133</v>
      </c>
      <c r="B158" s="194" t="s">
        <v>134</v>
      </c>
      <c r="C158" s="196" t="s">
        <v>46</v>
      </c>
      <c r="D158" s="194">
        <v>382.86399999999998</v>
      </c>
      <c r="E158" s="194" t="s">
        <v>40</v>
      </c>
      <c r="F158" s="7"/>
      <c r="G158" s="10"/>
      <c r="H158" s="10"/>
      <c r="I158" s="10"/>
      <c r="J158" s="10"/>
      <c r="K158" s="11"/>
      <c r="L158" s="11"/>
      <c r="M158" s="12"/>
      <c r="N158" s="13"/>
      <c r="O158" s="13"/>
      <c r="P158" s="13"/>
      <c r="Q158" s="13"/>
      <c r="R158" s="13"/>
      <c r="S158" s="13"/>
      <c r="T158" s="13"/>
      <c r="U158" s="13"/>
      <c r="V158" s="14"/>
      <c r="W158" s="15"/>
      <c r="X158" s="15"/>
      <c r="Y158" s="140"/>
      <c r="Z158" s="213"/>
      <c r="AA158" s="198">
        <v>100</v>
      </c>
    </row>
    <row r="159" spans="1:27" s="28" customFormat="1" ht="20.100000000000001" customHeight="1">
      <c r="A159" s="193"/>
      <c r="B159" s="195"/>
      <c r="C159" s="197"/>
      <c r="D159" s="195"/>
      <c r="E159" s="195"/>
      <c r="F159" s="23"/>
      <c r="G159" s="165" t="s">
        <v>6</v>
      </c>
      <c r="H159" s="166"/>
      <c r="I159" s="166"/>
      <c r="J159" s="166"/>
      <c r="K159" s="81"/>
      <c r="L159" s="24"/>
      <c r="M159" s="25"/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7"/>
      <c r="W159" s="27"/>
      <c r="X159" s="27"/>
      <c r="Y159" s="139"/>
      <c r="Z159" s="213"/>
      <c r="AA159" s="199"/>
    </row>
    <row r="160" spans="1:27" ht="30" customHeight="1">
      <c r="A160" s="6" t="s">
        <v>135</v>
      </c>
      <c r="B160" s="9" t="s">
        <v>136</v>
      </c>
      <c r="C160" s="8" t="s">
        <v>39</v>
      </c>
      <c r="D160" s="9">
        <v>72.790999999999997</v>
      </c>
      <c r="E160" s="9" t="s">
        <v>40</v>
      </c>
      <c r="F160" s="7"/>
      <c r="G160" s="10"/>
      <c r="H160" s="10"/>
      <c r="I160" s="10"/>
      <c r="J160" s="10"/>
      <c r="K160" s="11"/>
      <c r="L160" s="11"/>
      <c r="M160" s="12"/>
      <c r="N160" s="13"/>
      <c r="O160" s="13"/>
      <c r="P160" s="13"/>
      <c r="Q160" s="13"/>
      <c r="R160" s="13"/>
      <c r="S160" s="13"/>
      <c r="T160" s="13"/>
      <c r="U160" s="13"/>
      <c r="V160" s="14"/>
      <c r="W160" s="15"/>
      <c r="X160" s="15"/>
      <c r="Y160" s="140"/>
      <c r="Z160" s="213"/>
      <c r="AA160" s="198">
        <v>100</v>
      </c>
    </row>
    <row r="161" spans="1:27" s="28" customFormat="1" ht="20.100000000000001" customHeight="1">
      <c r="B161" s="23"/>
      <c r="C161" s="23"/>
      <c r="D161" s="23"/>
      <c r="E161" s="23"/>
      <c r="F161" s="23"/>
      <c r="G161" s="165" t="s">
        <v>6</v>
      </c>
      <c r="H161" s="166"/>
      <c r="I161" s="166"/>
      <c r="J161" s="166"/>
      <c r="K161" s="81"/>
      <c r="L161" s="24"/>
      <c r="M161" s="25"/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7"/>
      <c r="W161" s="27"/>
      <c r="X161" s="27"/>
      <c r="Y161" s="139"/>
      <c r="Z161" s="213"/>
      <c r="AA161" s="199"/>
    </row>
    <row r="162" spans="1:27" s="16" customFormat="1" ht="16.5" customHeight="1">
      <c r="A162" s="192" t="s">
        <v>137</v>
      </c>
      <c r="B162" s="194" t="s">
        <v>138</v>
      </c>
      <c r="C162" s="196" t="s">
        <v>43</v>
      </c>
      <c r="D162" s="194">
        <v>72.790999999999997</v>
      </c>
      <c r="E162" s="194" t="s">
        <v>40</v>
      </c>
      <c r="F162" s="7"/>
      <c r="G162" s="10"/>
      <c r="H162" s="10"/>
      <c r="I162" s="10"/>
      <c r="J162" s="10"/>
      <c r="K162" s="11"/>
      <c r="L162" s="11"/>
      <c r="M162" s="12"/>
      <c r="N162" s="13"/>
      <c r="O162" s="13"/>
      <c r="P162" s="13"/>
      <c r="Q162" s="13"/>
      <c r="R162" s="13"/>
      <c r="S162" s="13"/>
      <c r="T162" s="13"/>
      <c r="U162" s="13"/>
      <c r="V162" s="14"/>
      <c r="W162" s="15"/>
      <c r="X162" s="15"/>
      <c r="Y162" s="140"/>
      <c r="Z162" s="213"/>
      <c r="AA162" s="198">
        <v>100</v>
      </c>
    </row>
    <row r="163" spans="1:27" s="28" customFormat="1" ht="20.100000000000001" customHeight="1">
      <c r="A163" s="193"/>
      <c r="B163" s="195"/>
      <c r="C163" s="197"/>
      <c r="D163" s="195"/>
      <c r="E163" s="195"/>
      <c r="F163" s="23"/>
      <c r="G163" s="165" t="s">
        <v>6</v>
      </c>
      <c r="H163" s="166"/>
      <c r="I163" s="166"/>
      <c r="J163" s="166"/>
      <c r="K163" s="81"/>
      <c r="L163" s="24"/>
      <c r="M163" s="25"/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7"/>
      <c r="W163" s="27"/>
      <c r="X163" s="27"/>
      <c r="Y163" s="139"/>
      <c r="Z163" s="213"/>
      <c r="AA163" s="199"/>
    </row>
    <row r="164" spans="1:27" s="16" customFormat="1" ht="22.5" customHeight="1">
      <c r="A164" s="6" t="s">
        <v>139</v>
      </c>
      <c r="B164" s="9" t="s">
        <v>138</v>
      </c>
      <c r="C164" s="8" t="s">
        <v>140</v>
      </c>
      <c r="D164" s="9">
        <v>75.787999999999997</v>
      </c>
      <c r="E164" s="9" t="s">
        <v>40</v>
      </c>
      <c r="F164" s="7"/>
      <c r="G164" s="99">
        <v>43196.598611111098</v>
      </c>
      <c r="H164" s="100">
        <v>43196.598611111098</v>
      </c>
      <c r="I164" s="99">
        <v>43196.617361111101</v>
      </c>
      <c r="J164" s="100">
        <v>43196.617361111101</v>
      </c>
      <c r="K164" s="2" t="s">
        <v>20</v>
      </c>
      <c r="L164" s="2" t="s">
        <v>20</v>
      </c>
      <c r="M164" s="2">
        <v>0</v>
      </c>
      <c r="N164" s="101">
        <v>0</v>
      </c>
      <c r="O164" s="101">
        <v>0</v>
      </c>
      <c r="P164" s="101">
        <v>0</v>
      </c>
      <c r="Q164" s="101">
        <v>27</v>
      </c>
      <c r="R164" s="101">
        <v>0</v>
      </c>
      <c r="S164" s="101">
        <v>0</v>
      </c>
      <c r="T164" s="101">
        <v>0</v>
      </c>
      <c r="U164" s="101">
        <v>0</v>
      </c>
      <c r="V164" s="70" t="s">
        <v>21</v>
      </c>
      <c r="W164" s="70" t="s">
        <v>21</v>
      </c>
      <c r="X164" s="70" t="s">
        <v>21</v>
      </c>
      <c r="Y164" s="138" t="s">
        <v>922</v>
      </c>
      <c r="Z164" s="213"/>
      <c r="AA164" s="184">
        <v>100</v>
      </c>
    </row>
    <row r="165" spans="1:27" s="16" customFormat="1" ht="22.5" customHeight="1">
      <c r="A165" s="6" t="s">
        <v>139</v>
      </c>
      <c r="B165" s="9" t="s">
        <v>138</v>
      </c>
      <c r="C165" s="8" t="s">
        <v>140</v>
      </c>
      <c r="D165" s="9">
        <v>75.787999999999997</v>
      </c>
      <c r="E165" s="9" t="s">
        <v>40</v>
      </c>
      <c r="F165" s="7"/>
      <c r="G165" s="99">
        <v>43200.481249999997</v>
      </c>
      <c r="H165" s="100">
        <v>43200.481249999997</v>
      </c>
      <c r="I165" s="99">
        <v>43200.552777777797</v>
      </c>
      <c r="J165" s="100">
        <v>43200.552777777797</v>
      </c>
      <c r="K165" s="2" t="s">
        <v>20</v>
      </c>
      <c r="L165" s="2" t="s">
        <v>20</v>
      </c>
      <c r="M165" s="2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1</v>
      </c>
      <c r="S165" s="101">
        <v>43</v>
      </c>
      <c r="T165" s="101">
        <v>0</v>
      </c>
      <c r="U165" s="101">
        <v>0</v>
      </c>
      <c r="V165" s="70" t="s">
        <v>21</v>
      </c>
      <c r="W165" s="70" t="s">
        <v>21</v>
      </c>
      <c r="X165" s="70" t="s">
        <v>21</v>
      </c>
      <c r="Y165" s="138" t="s">
        <v>923</v>
      </c>
      <c r="Z165" s="213"/>
      <c r="AA165" s="189"/>
    </row>
    <row r="166" spans="1:27" s="28" customFormat="1" ht="20.100000000000001" customHeight="1">
      <c r="B166" s="23"/>
      <c r="C166" s="23"/>
      <c r="D166" s="23"/>
      <c r="E166" s="23"/>
      <c r="F166" s="23"/>
      <c r="G166" s="165" t="s">
        <v>6</v>
      </c>
      <c r="H166" s="166"/>
      <c r="I166" s="166"/>
      <c r="J166" s="166"/>
      <c r="K166" s="81"/>
      <c r="L166" s="24"/>
      <c r="M166" s="25"/>
      <c r="N166" s="59">
        <f>SUM(N164:N165)+INT(SUM(O164:O165)/60)</f>
        <v>0</v>
      </c>
      <c r="O166" s="59">
        <f>MOD(SUM(O164:O165),60)</f>
        <v>0</v>
      </c>
      <c r="P166" s="59">
        <f t="shared" ref="P166" si="187">SUM(P164:P165)+INT(SUM(Q164:Q165)/60)</f>
        <v>0</v>
      </c>
      <c r="Q166" s="59">
        <f t="shared" ref="Q166" si="188">MOD(SUM(Q164:Q165),60)</f>
        <v>27</v>
      </c>
      <c r="R166" s="59">
        <f t="shared" ref="R166" si="189">SUM(R164:R165)+INT(SUM(S164:S165)/60)</f>
        <v>1</v>
      </c>
      <c r="S166" s="59">
        <f t="shared" ref="S166" si="190">MOD(SUM(S164:S165),60)</f>
        <v>43</v>
      </c>
      <c r="T166" s="59">
        <f t="shared" ref="T166" si="191">SUM(T164:T165)+INT(SUM(U164:U165)/60)</f>
        <v>0</v>
      </c>
      <c r="U166" s="59">
        <f t="shared" ref="U166" si="192">MOD(SUM(U164:U165),60)</f>
        <v>0</v>
      </c>
      <c r="V166" s="27"/>
      <c r="W166" s="27"/>
      <c r="X166" s="27"/>
      <c r="Y166" s="139"/>
      <c r="Z166" s="213"/>
      <c r="AA166" s="185"/>
    </row>
    <row r="167" spans="1:27" s="16" customFormat="1" ht="16.5" customHeight="1">
      <c r="A167" s="50" t="s">
        <v>141</v>
      </c>
      <c r="B167" s="51" t="s">
        <v>142</v>
      </c>
      <c r="C167" s="52" t="s">
        <v>46</v>
      </c>
      <c r="D167" s="51">
        <v>220</v>
      </c>
      <c r="E167" s="51" t="s">
        <v>40</v>
      </c>
      <c r="F167" s="7"/>
      <c r="G167" s="99">
        <v>43200.278472222199</v>
      </c>
      <c r="H167" s="100">
        <v>43200.278472222199</v>
      </c>
      <c r="I167" s="99">
        <v>43200.464583333298</v>
      </c>
      <c r="J167" s="100">
        <v>43200.464583333298</v>
      </c>
      <c r="K167" s="2" t="s">
        <v>20</v>
      </c>
      <c r="L167" s="2" t="s">
        <v>20</v>
      </c>
      <c r="M167" s="2">
        <v>0</v>
      </c>
      <c r="N167" s="101">
        <v>0</v>
      </c>
      <c r="O167" s="101">
        <v>0</v>
      </c>
      <c r="P167" s="101">
        <v>4</v>
      </c>
      <c r="Q167" s="101">
        <v>28</v>
      </c>
      <c r="R167" s="101">
        <v>0</v>
      </c>
      <c r="S167" s="101">
        <v>0</v>
      </c>
      <c r="T167" s="101">
        <v>0</v>
      </c>
      <c r="U167" s="101">
        <v>0</v>
      </c>
      <c r="V167" s="70" t="s">
        <v>21</v>
      </c>
      <c r="W167" s="70" t="s">
        <v>21</v>
      </c>
      <c r="X167" s="70" t="s">
        <v>21</v>
      </c>
      <c r="Y167" s="138" t="s">
        <v>924</v>
      </c>
      <c r="Z167" s="213"/>
      <c r="AA167" s="202">
        <v>98.93</v>
      </c>
    </row>
    <row r="168" spans="1:27" s="16" customFormat="1" ht="25.5" customHeight="1">
      <c r="A168" s="50" t="s">
        <v>141</v>
      </c>
      <c r="B168" s="51" t="s">
        <v>142</v>
      </c>
      <c r="C168" s="52" t="s">
        <v>46</v>
      </c>
      <c r="D168" s="51">
        <v>220</v>
      </c>
      <c r="E168" s="51" t="s">
        <v>40</v>
      </c>
      <c r="F168" s="7"/>
      <c r="G168" s="99">
        <v>43201.366666666698</v>
      </c>
      <c r="H168" s="100">
        <v>43201.366666666698</v>
      </c>
      <c r="I168" s="99">
        <v>43201.387499999997</v>
      </c>
      <c r="J168" s="100">
        <v>43201.387499999997</v>
      </c>
      <c r="K168" s="2" t="s">
        <v>20</v>
      </c>
      <c r="L168" s="2" t="s">
        <v>20</v>
      </c>
      <c r="M168" s="2">
        <v>0</v>
      </c>
      <c r="N168" s="101">
        <v>0</v>
      </c>
      <c r="O168" s="101">
        <v>0</v>
      </c>
      <c r="P168" s="101">
        <v>0</v>
      </c>
      <c r="Q168" s="101">
        <v>30</v>
      </c>
      <c r="R168" s="101">
        <v>0</v>
      </c>
      <c r="S168" s="101">
        <v>0</v>
      </c>
      <c r="T168" s="101">
        <v>0</v>
      </c>
      <c r="U168" s="101">
        <v>0</v>
      </c>
      <c r="V168" s="70" t="s">
        <v>21</v>
      </c>
      <c r="W168" s="70" t="s">
        <v>21</v>
      </c>
      <c r="X168" s="70" t="s">
        <v>21</v>
      </c>
      <c r="Y168" s="138" t="s">
        <v>897</v>
      </c>
      <c r="Z168" s="213"/>
      <c r="AA168" s="209"/>
    </row>
    <row r="169" spans="1:27" s="16" customFormat="1" ht="27" customHeight="1">
      <c r="A169" s="50" t="s">
        <v>141</v>
      </c>
      <c r="B169" s="51" t="s">
        <v>142</v>
      </c>
      <c r="C169" s="52" t="s">
        <v>46</v>
      </c>
      <c r="D169" s="51">
        <v>220</v>
      </c>
      <c r="E169" s="51" t="s">
        <v>40</v>
      </c>
      <c r="F169" s="7"/>
      <c r="G169" s="99">
        <v>43216.385416666701</v>
      </c>
      <c r="H169" s="100">
        <v>43216.385416666701</v>
      </c>
      <c r="I169" s="99">
        <v>43216.703472222202</v>
      </c>
      <c r="J169" s="100">
        <v>43216.703472222202</v>
      </c>
      <c r="K169" s="2" t="s">
        <v>20</v>
      </c>
      <c r="L169" s="2" t="s">
        <v>20</v>
      </c>
      <c r="M169" s="2">
        <v>0</v>
      </c>
      <c r="N169" s="101">
        <v>7</v>
      </c>
      <c r="O169" s="101">
        <v>38</v>
      </c>
      <c r="P169" s="101">
        <v>0</v>
      </c>
      <c r="Q169" s="101">
        <v>0</v>
      </c>
      <c r="R169" s="101">
        <v>0</v>
      </c>
      <c r="S169" s="101">
        <v>0</v>
      </c>
      <c r="T169" s="101">
        <v>0</v>
      </c>
      <c r="U169" s="101">
        <v>0</v>
      </c>
      <c r="V169" s="70" t="s">
        <v>21</v>
      </c>
      <c r="W169" s="70" t="s">
        <v>21</v>
      </c>
      <c r="X169" s="70" t="s">
        <v>21</v>
      </c>
      <c r="Y169" s="138" t="s">
        <v>925</v>
      </c>
      <c r="Z169" s="213"/>
      <c r="AA169" s="209"/>
    </row>
    <row r="170" spans="1:27" s="28" customFormat="1" ht="20.100000000000001" customHeight="1">
      <c r="A170" s="50"/>
      <c r="B170" s="51"/>
      <c r="C170" s="52"/>
      <c r="D170" s="51"/>
      <c r="E170" s="51"/>
      <c r="F170" s="23"/>
      <c r="G170" s="165" t="s">
        <v>6</v>
      </c>
      <c r="H170" s="166"/>
      <c r="I170" s="166"/>
      <c r="J170" s="166"/>
      <c r="K170" s="81"/>
      <c r="L170" s="24"/>
      <c r="M170" s="25"/>
      <c r="N170" s="59">
        <f>SUM(N167:N169)+INT(SUM(O167:O169)/60)</f>
        <v>7</v>
      </c>
      <c r="O170" s="59">
        <f>MOD(SUM(O167:O169),60)</f>
        <v>38</v>
      </c>
      <c r="P170" s="59">
        <f t="shared" ref="P170" si="193">SUM(P167:P169)+INT(SUM(Q167:Q169)/60)</f>
        <v>4</v>
      </c>
      <c r="Q170" s="59">
        <f t="shared" ref="Q170" si="194">MOD(SUM(Q167:Q169),60)</f>
        <v>58</v>
      </c>
      <c r="R170" s="59">
        <f t="shared" ref="R170" si="195">SUM(R167:R169)+INT(SUM(S167:S169)/60)</f>
        <v>0</v>
      </c>
      <c r="S170" s="59">
        <f t="shared" ref="S170" si="196">MOD(SUM(S167:S169),60)</f>
        <v>0</v>
      </c>
      <c r="T170" s="59">
        <f t="shared" ref="T170" si="197">SUM(T167:T169)+INT(SUM(U167:U169)/60)</f>
        <v>0</v>
      </c>
      <c r="U170" s="59">
        <f t="shared" ref="U170" si="198">MOD(SUM(U167:U169),60)</f>
        <v>0</v>
      </c>
      <c r="V170" s="27"/>
      <c r="W170" s="27"/>
      <c r="X170" s="27"/>
      <c r="Y170" s="139"/>
      <c r="Z170" s="213"/>
      <c r="AA170" s="203"/>
    </row>
    <row r="171" spans="1:27" ht="30" customHeight="1">
      <c r="A171" s="6" t="s">
        <v>143</v>
      </c>
      <c r="B171" s="9" t="s">
        <v>144</v>
      </c>
      <c r="C171" s="8" t="s">
        <v>39</v>
      </c>
      <c r="D171" s="9">
        <v>34.439</v>
      </c>
      <c r="E171" s="9" t="s">
        <v>40</v>
      </c>
      <c r="F171" s="7"/>
      <c r="G171" s="10"/>
      <c r="H171" s="10"/>
      <c r="I171" s="10"/>
      <c r="J171" s="10"/>
      <c r="K171" s="11"/>
      <c r="L171" s="11"/>
      <c r="M171" s="12"/>
      <c r="N171" s="13"/>
      <c r="O171" s="13"/>
      <c r="P171" s="13"/>
      <c r="Q171" s="13"/>
      <c r="R171" s="13"/>
      <c r="S171" s="13"/>
      <c r="T171" s="13"/>
      <c r="U171" s="13"/>
      <c r="V171" s="14"/>
      <c r="W171" s="15"/>
      <c r="X171" s="15"/>
      <c r="Y171" s="140"/>
      <c r="Z171" s="213"/>
      <c r="AA171" s="198">
        <v>100</v>
      </c>
    </row>
    <row r="172" spans="1:27" s="28" customFormat="1" ht="20.100000000000001" customHeight="1">
      <c r="B172" s="23"/>
      <c r="C172" s="23"/>
      <c r="D172" s="23"/>
      <c r="E172" s="23"/>
      <c r="F172" s="23"/>
      <c r="G172" s="165" t="s">
        <v>6</v>
      </c>
      <c r="H172" s="166"/>
      <c r="I172" s="166"/>
      <c r="J172" s="166"/>
      <c r="K172" s="81"/>
      <c r="L172" s="24"/>
      <c r="M172" s="25"/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7"/>
      <c r="W172" s="27"/>
      <c r="X172" s="27"/>
      <c r="Y172" s="139"/>
      <c r="Z172" s="213"/>
      <c r="AA172" s="199"/>
    </row>
    <row r="173" spans="1:27" ht="30" customHeight="1">
      <c r="A173" s="6" t="s">
        <v>145</v>
      </c>
      <c r="B173" s="9" t="s">
        <v>144</v>
      </c>
      <c r="C173" s="8" t="s">
        <v>43</v>
      </c>
      <c r="D173" s="9">
        <v>34.439</v>
      </c>
      <c r="E173" s="9" t="s">
        <v>40</v>
      </c>
      <c r="F173" s="7"/>
      <c r="G173" s="10"/>
      <c r="H173" s="10"/>
      <c r="I173" s="10"/>
      <c r="J173" s="10"/>
      <c r="K173" s="11"/>
      <c r="L173" s="11"/>
      <c r="M173" s="12"/>
      <c r="N173" s="13"/>
      <c r="O173" s="13"/>
      <c r="P173" s="13"/>
      <c r="Q173" s="13"/>
      <c r="R173" s="13"/>
      <c r="S173" s="13"/>
      <c r="T173" s="13"/>
      <c r="U173" s="13"/>
      <c r="V173" s="14"/>
      <c r="W173" s="15"/>
      <c r="X173" s="15"/>
      <c r="Y173" s="140"/>
      <c r="Z173" s="213"/>
      <c r="AA173" s="198">
        <v>100</v>
      </c>
    </row>
    <row r="174" spans="1:27" s="28" customFormat="1" ht="20.100000000000001" customHeight="1">
      <c r="B174" s="23"/>
      <c r="C174" s="23"/>
      <c r="D174" s="23"/>
      <c r="E174" s="23"/>
      <c r="F174" s="23"/>
      <c r="G174" s="165" t="s">
        <v>6</v>
      </c>
      <c r="H174" s="166"/>
      <c r="I174" s="166"/>
      <c r="J174" s="166"/>
      <c r="K174" s="81"/>
      <c r="L174" s="24"/>
      <c r="M174" s="25"/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7"/>
      <c r="W174" s="27"/>
      <c r="X174" s="27"/>
      <c r="Y174" s="139"/>
      <c r="Z174" s="213"/>
      <c r="AA174" s="199"/>
    </row>
    <row r="175" spans="1:27" s="16" customFormat="1" ht="16.5" customHeight="1">
      <c r="A175" s="192" t="s">
        <v>146</v>
      </c>
      <c r="B175" s="194" t="s">
        <v>147</v>
      </c>
      <c r="C175" s="196" t="s">
        <v>43</v>
      </c>
      <c r="D175" s="194">
        <v>2.7</v>
      </c>
      <c r="E175" s="194" t="s">
        <v>40</v>
      </c>
      <c r="F175" s="7"/>
      <c r="G175" s="10"/>
      <c r="H175" s="10"/>
      <c r="I175" s="10"/>
      <c r="J175" s="10"/>
      <c r="K175" s="11"/>
      <c r="L175" s="11"/>
      <c r="M175" s="12"/>
      <c r="N175" s="13"/>
      <c r="O175" s="13"/>
      <c r="P175" s="13"/>
      <c r="Q175" s="13"/>
      <c r="R175" s="13"/>
      <c r="S175" s="13"/>
      <c r="T175" s="13"/>
      <c r="U175" s="13"/>
      <c r="V175" s="14"/>
      <c r="W175" s="15"/>
      <c r="X175" s="15"/>
      <c r="Y175" s="140"/>
      <c r="Z175" s="213"/>
      <c r="AA175" s="198">
        <v>100</v>
      </c>
    </row>
    <row r="176" spans="1:27" s="28" customFormat="1" ht="20.100000000000001" customHeight="1">
      <c r="A176" s="193"/>
      <c r="B176" s="195"/>
      <c r="C176" s="197"/>
      <c r="D176" s="195"/>
      <c r="E176" s="195"/>
      <c r="F176" s="23"/>
      <c r="G176" s="165" t="s">
        <v>6</v>
      </c>
      <c r="H176" s="166"/>
      <c r="I176" s="166"/>
      <c r="J176" s="166"/>
      <c r="K176" s="81"/>
      <c r="L176" s="24"/>
      <c r="M176" s="25"/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7"/>
      <c r="W176" s="27"/>
      <c r="X176" s="27"/>
      <c r="Y176" s="139"/>
      <c r="Z176" s="213"/>
      <c r="AA176" s="199"/>
    </row>
    <row r="177" spans="1:27" s="16" customFormat="1" ht="16.5" customHeight="1">
      <c r="A177" s="192" t="s">
        <v>148</v>
      </c>
      <c r="B177" s="194" t="s">
        <v>149</v>
      </c>
      <c r="C177" s="196" t="s">
        <v>39</v>
      </c>
      <c r="D177" s="194">
        <v>2.7</v>
      </c>
      <c r="E177" s="194" t="s">
        <v>40</v>
      </c>
      <c r="F177" s="7"/>
      <c r="G177" s="10"/>
      <c r="H177" s="10"/>
      <c r="I177" s="10"/>
      <c r="J177" s="10"/>
      <c r="K177" s="11"/>
      <c r="L177" s="11"/>
      <c r="M177" s="12"/>
      <c r="N177" s="13"/>
      <c r="O177" s="13"/>
      <c r="P177" s="13"/>
      <c r="Q177" s="13"/>
      <c r="R177" s="13"/>
      <c r="S177" s="13"/>
      <c r="T177" s="13"/>
      <c r="U177" s="13"/>
      <c r="V177" s="14"/>
      <c r="W177" s="15"/>
      <c r="X177" s="15"/>
      <c r="Y177" s="140"/>
      <c r="Z177" s="213"/>
      <c r="AA177" s="198">
        <v>100</v>
      </c>
    </row>
    <row r="178" spans="1:27" s="28" customFormat="1" ht="20.100000000000001" customHeight="1">
      <c r="A178" s="193"/>
      <c r="B178" s="195"/>
      <c r="C178" s="197"/>
      <c r="D178" s="195"/>
      <c r="E178" s="195"/>
      <c r="F178" s="23"/>
      <c r="G178" s="165" t="s">
        <v>6</v>
      </c>
      <c r="H178" s="166"/>
      <c r="I178" s="166"/>
      <c r="J178" s="166"/>
      <c r="K178" s="81"/>
      <c r="L178" s="24"/>
      <c r="M178" s="25"/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7"/>
      <c r="W178" s="27"/>
      <c r="X178" s="27"/>
      <c r="Y178" s="139"/>
      <c r="Z178" s="213"/>
      <c r="AA178" s="199"/>
    </row>
    <row r="179" spans="1:27" s="16" customFormat="1" ht="16.5" customHeight="1">
      <c r="A179" s="6" t="s">
        <v>150</v>
      </c>
      <c r="B179" s="9" t="s">
        <v>151</v>
      </c>
      <c r="C179" s="8"/>
      <c r="D179" s="9">
        <v>222.68199999999999</v>
      </c>
      <c r="E179" s="40" t="s">
        <v>40</v>
      </c>
      <c r="F179" s="7"/>
      <c r="G179" s="10"/>
      <c r="H179" s="10"/>
      <c r="I179" s="10"/>
      <c r="J179" s="10"/>
      <c r="K179" s="11"/>
      <c r="L179" s="11"/>
      <c r="M179" s="12"/>
      <c r="N179" s="13"/>
      <c r="O179" s="13"/>
      <c r="P179" s="13"/>
      <c r="Q179" s="13"/>
      <c r="R179" s="13"/>
      <c r="S179" s="13"/>
      <c r="T179" s="13"/>
      <c r="U179" s="13"/>
      <c r="V179" s="14"/>
      <c r="W179" s="15"/>
      <c r="X179" s="15"/>
      <c r="Y179" s="140"/>
      <c r="Z179" s="213"/>
      <c r="AA179" s="198">
        <v>100</v>
      </c>
    </row>
    <row r="180" spans="1:27" s="28" customFormat="1" ht="20.100000000000001" customHeight="1">
      <c r="A180" s="6"/>
      <c r="B180" s="9"/>
      <c r="C180" s="8"/>
      <c r="D180" s="9"/>
      <c r="E180" s="40" t="s">
        <v>40</v>
      </c>
      <c r="F180" s="23"/>
      <c r="G180" s="165" t="s">
        <v>6</v>
      </c>
      <c r="H180" s="166"/>
      <c r="I180" s="166"/>
      <c r="J180" s="166"/>
      <c r="K180" s="81"/>
      <c r="L180" s="24"/>
      <c r="M180" s="25"/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7"/>
      <c r="W180" s="27"/>
      <c r="X180" s="27"/>
      <c r="Y180" s="139"/>
      <c r="Z180" s="213"/>
      <c r="AA180" s="199"/>
    </row>
    <row r="181" spans="1:27" s="16" customFormat="1" ht="33" customHeight="1">
      <c r="A181" s="6" t="s">
        <v>152</v>
      </c>
      <c r="B181" s="9" t="s">
        <v>153</v>
      </c>
      <c r="C181" s="8" t="s">
        <v>46</v>
      </c>
      <c r="D181" s="9">
        <v>160.536</v>
      </c>
      <c r="E181" s="9" t="s">
        <v>40</v>
      </c>
      <c r="F181" s="7"/>
      <c r="G181" s="99">
        <v>43193.538194444402</v>
      </c>
      <c r="H181" s="100">
        <v>43193.538194444402</v>
      </c>
      <c r="I181" s="99">
        <v>43193.551388888904</v>
      </c>
      <c r="J181" s="100">
        <v>43193.551388888904</v>
      </c>
      <c r="K181" s="2" t="s">
        <v>20</v>
      </c>
      <c r="L181" s="2" t="s">
        <v>20</v>
      </c>
      <c r="M181" s="2">
        <v>0</v>
      </c>
      <c r="N181" s="101">
        <v>0</v>
      </c>
      <c r="O181" s="101">
        <v>0</v>
      </c>
      <c r="P181" s="101">
        <v>0</v>
      </c>
      <c r="Q181" s="101">
        <v>19</v>
      </c>
      <c r="R181" s="101">
        <v>0</v>
      </c>
      <c r="S181" s="101">
        <v>0</v>
      </c>
      <c r="T181" s="101">
        <v>0</v>
      </c>
      <c r="U181" s="101">
        <v>0</v>
      </c>
      <c r="V181" s="70" t="s">
        <v>21</v>
      </c>
      <c r="W181" s="70" t="s">
        <v>21</v>
      </c>
      <c r="X181" s="70" t="s">
        <v>21</v>
      </c>
      <c r="Y181" s="138" t="s">
        <v>898</v>
      </c>
      <c r="Z181" s="213"/>
      <c r="AA181" s="200">
        <v>100</v>
      </c>
    </row>
    <row r="182" spans="1:27" s="16" customFormat="1" ht="33" customHeight="1">
      <c r="A182" s="6" t="s">
        <v>152</v>
      </c>
      <c r="B182" s="9" t="s">
        <v>153</v>
      </c>
      <c r="C182" s="8" t="s">
        <v>46</v>
      </c>
      <c r="D182" s="9">
        <v>160.536</v>
      </c>
      <c r="E182" s="9" t="s">
        <v>40</v>
      </c>
      <c r="F182" s="7"/>
      <c r="G182" s="99">
        <v>43196.429166666698</v>
      </c>
      <c r="H182" s="100">
        <v>43196.429166666698</v>
      </c>
      <c r="I182" s="99">
        <v>43196.668055555601</v>
      </c>
      <c r="J182" s="100">
        <v>43196.668055555601</v>
      </c>
      <c r="K182" s="2" t="s">
        <v>20</v>
      </c>
      <c r="L182" s="2" t="s">
        <v>20</v>
      </c>
      <c r="M182" s="2">
        <v>0</v>
      </c>
      <c r="N182" s="101">
        <v>0</v>
      </c>
      <c r="O182" s="101">
        <v>0</v>
      </c>
      <c r="P182" s="101">
        <v>5</v>
      </c>
      <c r="Q182" s="101">
        <v>44</v>
      </c>
      <c r="R182" s="101">
        <v>0</v>
      </c>
      <c r="S182" s="101">
        <v>0</v>
      </c>
      <c r="T182" s="101">
        <v>0</v>
      </c>
      <c r="U182" s="101">
        <v>0</v>
      </c>
      <c r="V182" s="70" t="s">
        <v>21</v>
      </c>
      <c r="W182" s="70" t="s">
        <v>21</v>
      </c>
      <c r="X182" s="70" t="s">
        <v>21</v>
      </c>
      <c r="Y182" s="138" t="s">
        <v>899</v>
      </c>
      <c r="Z182" s="213"/>
      <c r="AA182" s="201"/>
    </row>
    <row r="183" spans="1:27" s="16" customFormat="1" ht="28.5" customHeight="1">
      <c r="A183" s="6" t="s">
        <v>152</v>
      </c>
      <c r="B183" s="9" t="s">
        <v>153</v>
      </c>
      <c r="C183" s="8" t="s">
        <v>46</v>
      </c>
      <c r="D183" s="9">
        <v>160.536</v>
      </c>
      <c r="E183" s="9" t="s">
        <v>40</v>
      </c>
      <c r="F183" s="7"/>
      <c r="G183" s="99">
        <v>43198.34375</v>
      </c>
      <c r="H183" s="100">
        <v>43198.34375</v>
      </c>
      <c r="I183" s="99">
        <v>43198.717361111099</v>
      </c>
      <c r="J183" s="100">
        <v>43198.717361111099</v>
      </c>
      <c r="K183" s="2" t="s">
        <v>20</v>
      </c>
      <c r="L183" s="2" t="s">
        <v>20</v>
      </c>
      <c r="M183" s="2">
        <v>0</v>
      </c>
      <c r="N183" s="101">
        <v>0</v>
      </c>
      <c r="O183" s="101">
        <v>0</v>
      </c>
      <c r="P183" s="101">
        <v>8</v>
      </c>
      <c r="Q183" s="101">
        <v>58</v>
      </c>
      <c r="R183" s="101">
        <v>0</v>
      </c>
      <c r="S183" s="101">
        <v>0</v>
      </c>
      <c r="T183" s="101">
        <v>0</v>
      </c>
      <c r="U183" s="101">
        <v>0</v>
      </c>
      <c r="V183" s="70" t="s">
        <v>21</v>
      </c>
      <c r="W183" s="70" t="s">
        <v>21</v>
      </c>
      <c r="X183" s="70" t="s">
        <v>21</v>
      </c>
      <c r="Y183" s="138" t="s">
        <v>900</v>
      </c>
      <c r="Z183" s="213"/>
      <c r="AA183" s="201"/>
    </row>
    <row r="184" spans="1:27" s="28" customFormat="1" ht="20.100000000000001" customHeight="1">
      <c r="A184" s="6"/>
      <c r="B184" s="9"/>
      <c r="C184" s="8"/>
      <c r="D184" s="9"/>
      <c r="E184" s="9"/>
      <c r="F184" s="23"/>
      <c r="G184" s="165" t="s">
        <v>6</v>
      </c>
      <c r="H184" s="166"/>
      <c r="I184" s="166"/>
      <c r="J184" s="166"/>
      <c r="K184" s="81"/>
      <c r="L184" s="24"/>
      <c r="M184" s="25"/>
      <c r="N184" s="59">
        <f>SUM(N181:N183)+INT(SUM(O181:O183)/60)</f>
        <v>0</v>
      </c>
      <c r="O184" s="59">
        <f>MOD(SUM(O181:O183),60)</f>
        <v>0</v>
      </c>
      <c r="P184" s="59">
        <f t="shared" ref="P184" si="199">SUM(P181:P183)+INT(SUM(Q181:Q183)/60)</f>
        <v>15</v>
      </c>
      <c r="Q184" s="59">
        <f t="shared" ref="Q184" si="200">MOD(SUM(Q181:Q183),60)</f>
        <v>1</v>
      </c>
      <c r="R184" s="59">
        <f t="shared" ref="R184" si="201">SUM(R181:R183)+INT(SUM(S181:S183)/60)</f>
        <v>0</v>
      </c>
      <c r="S184" s="59">
        <f t="shared" ref="S184" si="202">MOD(SUM(S181:S183),60)</f>
        <v>0</v>
      </c>
      <c r="T184" s="59">
        <f t="shared" ref="T184" si="203">SUM(T181:T183)+INT(SUM(U181:U183)/60)</f>
        <v>0</v>
      </c>
      <c r="U184" s="59">
        <f t="shared" ref="U184" si="204">MOD(SUM(U181:U183),60)</f>
        <v>0</v>
      </c>
      <c r="V184" s="27"/>
      <c r="W184" s="27"/>
      <c r="X184" s="27"/>
      <c r="Y184" s="139"/>
      <c r="Z184" s="213"/>
      <c r="AA184" s="199"/>
    </row>
    <row r="185" spans="1:27" s="16" customFormat="1" ht="30" customHeight="1">
      <c r="A185" s="6" t="s">
        <v>154</v>
      </c>
      <c r="B185" s="9" t="s">
        <v>155</v>
      </c>
      <c r="C185" s="8" t="s">
        <v>70</v>
      </c>
      <c r="D185" s="9">
        <v>48.8</v>
      </c>
      <c r="E185" s="9" t="s">
        <v>40</v>
      </c>
      <c r="F185" s="7"/>
      <c r="G185" s="99">
        <v>43193.054166666698</v>
      </c>
      <c r="H185" s="100">
        <v>43193.054166666698</v>
      </c>
      <c r="I185" s="99">
        <v>43193.261111111096</v>
      </c>
      <c r="J185" s="100">
        <v>43193.261111111096</v>
      </c>
      <c r="K185" s="2" t="s">
        <v>20</v>
      </c>
      <c r="L185" s="2" t="s">
        <v>20</v>
      </c>
      <c r="M185" s="2">
        <v>0</v>
      </c>
      <c r="N185" s="101">
        <v>0</v>
      </c>
      <c r="O185" s="101">
        <v>0</v>
      </c>
      <c r="P185" s="101">
        <v>0</v>
      </c>
      <c r="Q185" s="101">
        <v>0</v>
      </c>
      <c r="R185" s="101">
        <v>0</v>
      </c>
      <c r="S185" s="101">
        <v>0</v>
      </c>
      <c r="T185" s="101">
        <v>4</v>
      </c>
      <c r="U185" s="101">
        <v>58</v>
      </c>
      <c r="V185" s="70" t="s">
        <v>21</v>
      </c>
      <c r="W185" s="70" t="s">
        <v>21</v>
      </c>
      <c r="X185" s="70" t="s">
        <v>21</v>
      </c>
      <c r="Y185" s="138" t="s">
        <v>916</v>
      </c>
      <c r="Z185" s="213"/>
      <c r="AA185" s="184">
        <v>100</v>
      </c>
    </row>
    <row r="186" spans="1:27" s="16" customFormat="1" ht="30" customHeight="1">
      <c r="A186" s="6" t="s">
        <v>154</v>
      </c>
      <c r="B186" s="9" t="s">
        <v>155</v>
      </c>
      <c r="C186" s="8" t="s">
        <v>70</v>
      </c>
      <c r="D186" s="9">
        <v>48.8</v>
      </c>
      <c r="E186" s="9" t="s">
        <v>40</v>
      </c>
      <c r="F186" s="7"/>
      <c r="G186" s="99">
        <v>43196.088194444397</v>
      </c>
      <c r="H186" s="100">
        <v>43196.088194444397</v>
      </c>
      <c r="I186" s="99">
        <v>43196.393750000003</v>
      </c>
      <c r="J186" s="100">
        <v>43196.393750000003</v>
      </c>
      <c r="K186" s="2" t="s">
        <v>20</v>
      </c>
      <c r="L186" s="2" t="s">
        <v>20</v>
      </c>
      <c r="M186" s="2">
        <v>0</v>
      </c>
      <c r="N186" s="101">
        <v>0</v>
      </c>
      <c r="O186" s="101">
        <v>0</v>
      </c>
      <c r="P186" s="101">
        <v>0</v>
      </c>
      <c r="Q186" s="101">
        <v>0</v>
      </c>
      <c r="R186" s="101">
        <v>0</v>
      </c>
      <c r="S186" s="101">
        <v>0</v>
      </c>
      <c r="T186" s="101">
        <v>7</v>
      </c>
      <c r="U186" s="101">
        <v>20</v>
      </c>
      <c r="V186" s="70" t="s">
        <v>21</v>
      </c>
      <c r="W186" s="70" t="s">
        <v>21</v>
      </c>
      <c r="X186" s="70" t="s">
        <v>21</v>
      </c>
      <c r="Y186" s="138" t="s">
        <v>917</v>
      </c>
      <c r="Z186" s="213"/>
      <c r="AA186" s="189"/>
    </row>
    <row r="187" spans="1:27" s="16" customFormat="1" ht="30" customHeight="1">
      <c r="A187" s="6" t="s">
        <v>154</v>
      </c>
      <c r="B187" s="9" t="s">
        <v>155</v>
      </c>
      <c r="C187" s="8" t="s">
        <v>70</v>
      </c>
      <c r="D187" s="9">
        <v>48.8</v>
      </c>
      <c r="E187" s="9" t="s">
        <v>40</v>
      </c>
      <c r="F187" s="7"/>
      <c r="G187" s="99">
        <v>43197.097222222197</v>
      </c>
      <c r="H187" s="100">
        <v>43197.097222222197</v>
      </c>
      <c r="I187" s="99">
        <v>43197.3569444444</v>
      </c>
      <c r="J187" s="100">
        <v>43197.3569444444</v>
      </c>
      <c r="K187" s="2" t="s">
        <v>20</v>
      </c>
      <c r="L187" s="2" t="s">
        <v>20</v>
      </c>
      <c r="M187" s="2">
        <v>0</v>
      </c>
      <c r="N187" s="101">
        <v>0</v>
      </c>
      <c r="O187" s="101">
        <v>0</v>
      </c>
      <c r="P187" s="101">
        <v>0</v>
      </c>
      <c r="Q187" s="101">
        <v>0</v>
      </c>
      <c r="R187" s="101">
        <v>0</v>
      </c>
      <c r="S187" s="101">
        <v>0</v>
      </c>
      <c r="T187" s="101">
        <v>6</v>
      </c>
      <c r="U187" s="101">
        <v>14</v>
      </c>
      <c r="V187" s="70" t="s">
        <v>21</v>
      </c>
      <c r="W187" s="70" t="s">
        <v>21</v>
      </c>
      <c r="X187" s="70" t="s">
        <v>21</v>
      </c>
      <c r="Y187" s="138" t="s">
        <v>918</v>
      </c>
      <c r="Z187" s="213"/>
      <c r="AA187" s="189"/>
    </row>
    <row r="188" spans="1:27" s="16" customFormat="1" ht="30" customHeight="1">
      <c r="A188" s="6" t="s">
        <v>154</v>
      </c>
      <c r="B188" s="9" t="s">
        <v>155</v>
      </c>
      <c r="C188" s="8" t="s">
        <v>70</v>
      </c>
      <c r="D188" s="9">
        <v>48.8</v>
      </c>
      <c r="E188" s="9" t="s">
        <v>40</v>
      </c>
      <c r="F188" s="7"/>
      <c r="G188" s="99">
        <v>43198.100694444402</v>
      </c>
      <c r="H188" s="100">
        <v>43198.100694444402</v>
      </c>
      <c r="I188" s="99">
        <v>43198.291666666701</v>
      </c>
      <c r="J188" s="100">
        <v>43198.291666666701</v>
      </c>
      <c r="K188" s="2" t="s">
        <v>20</v>
      </c>
      <c r="L188" s="2" t="s">
        <v>20</v>
      </c>
      <c r="M188" s="2">
        <v>0</v>
      </c>
      <c r="N188" s="101">
        <v>0</v>
      </c>
      <c r="O188" s="101">
        <v>0</v>
      </c>
      <c r="P188" s="101">
        <v>0</v>
      </c>
      <c r="Q188" s="101">
        <v>0</v>
      </c>
      <c r="R188" s="101">
        <v>0</v>
      </c>
      <c r="S188" s="101">
        <v>0</v>
      </c>
      <c r="T188" s="101">
        <v>4</v>
      </c>
      <c r="U188" s="101">
        <v>35</v>
      </c>
      <c r="V188" s="70" t="s">
        <v>21</v>
      </c>
      <c r="W188" s="70" t="s">
        <v>21</v>
      </c>
      <c r="X188" s="70" t="s">
        <v>21</v>
      </c>
      <c r="Y188" s="138" t="s">
        <v>919</v>
      </c>
      <c r="Z188" s="213"/>
      <c r="AA188" s="189"/>
    </row>
    <row r="189" spans="1:27" s="16" customFormat="1" ht="30" customHeight="1">
      <c r="A189" s="6" t="s">
        <v>154</v>
      </c>
      <c r="B189" s="9" t="s">
        <v>155</v>
      </c>
      <c r="C189" s="8" t="s">
        <v>70</v>
      </c>
      <c r="D189" s="9">
        <v>48.8</v>
      </c>
      <c r="E189" s="9" t="s">
        <v>40</v>
      </c>
      <c r="F189" s="7"/>
      <c r="G189" s="99">
        <v>43216.09375</v>
      </c>
      <c r="H189" s="100">
        <v>43216.09375</v>
      </c>
      <c r="I189" s="99">
        <v>43216.384722222203</v>
      </c>
      <c r="J189" s="100">
        <v>43216.384722222203</v>
      </c>
      <c r="K189" s="2" t="s">
        <v>20</v>
      </c>
      <c r="L189" s="2" t="s">
        <v>20</v>
      </c>
      <c r="M189" s="2">
        <v>0</v>
      </c>
      <c r="N189" s="101">
        <v>0</v>
      </c>
      <c r="O189" s="101">
        <v>0</v>
      </c>
      <c r="P189" s="101">
        <v>0</v>
      </c>
      <c r="Q189" s="101">
        <v>0</v>
      </c>
      <c r="R189" s="101">
        <v>0</v>
      </c>
      <c r="S189" s="101">
        <v>0</v>
      </c>
      <c r="T189" s="101">
        <v>6</v>
      </c>
      <c r="U189" s="101">
        <v>59</v>
      </c>
      <c r="V189" s="70" t="s">
        <v>21</v>
      </c>
      <c r="W189" s="70" t="s">
        <v>21</v>
      </c>
      <c r="X189" s="70" t="s">
        <v>21</v>
      </c>
      <c r="Y189" s="138" t="s">
        <v>920</v>
      </c>
      <c r="Z189" s="213"/>
      <c r="AA189" s="189"/>
    </row>
    <row r="190" spans="1:27" s="16" customFormat="1" ht="30" customHeight="1">
      <c r="A190" s="6" t="s">
        <v>154</v>
      </c>
      <c r="B190" s="9" t="s">
        <v>155</v>
      </c>
      <c r="C190" s="8" t="s">
        <v>70</v>
      </c>
      <c r="D190" s="9">
        <v>48.8</v>
      </c>
      <c r="E190" s="9" t="s">
        <v>40</v>
      </c>
      <c r="F190" s="7"/>
      <c r="G190" s="99">
        <v>43219.210416666698</v>
      </c>
      <c r="H190" s="100">
        <v>43219.210416666698</v>
      </c>
      <c r="I190" s="99">
        <v>43219.3881944444</v>
      </c>
      <c r="J190" s="100">
        <v>43219.3881944444</v>
      </c>
      <c r="K190" s="2" t="s">
        <v>20</v>
      </c>
      <c r="L190" s="2" t="s">
        <v>20</v>
      </c>
      <c r="M190" s="2">
        <v>0</v>
      </c>
      <c r="N190" s="101">
        <v>0</v>
      </c>
      <c r="O190" s="101">
        <v>0</v>
      </c>
      <c r="P190" s="101">
        <v>0</v>
      </c>
      <c r="Q190" s="101">
        <v>0</v>
      </c>
      <c r="R190" s="101">
        <v>0</v>
      </c>
      <c r="S190" s="101">
        <v>0</v>
      </c>
      <c r="T190" s="101">
        <v>4</v>
      </c>
      <c r="U190" s="101">
        <v>16</v>
      </c>
      <c r="V190" s="70" t="s">
        <v>21</v>
      </c>
      <c r="W190" s="70" t="s">
        <v>21</v>
      </c>
      <c r="X190" s="70" t="s">
        <v>21</v>
      </c>
      <c r="Y190" s="138" t="s">
        <v>921</v>
      </c>
      <c r="Z190" s="213"/>
      <c r="AA190" s="189"/>
    </row>
    <row r="191" spans="1:27" s="28" customFormat="1" ht="20.100000000000001" customHeight="1">
      <c r="B191" s="23"/>
      <c r="C191" s="23"/>
      <c r="D191" s="23"/>
      <c r="E191" s="23"/>
      <c r="F191" s="23"/>
      <c r="G191" s="165" t="s">
        <v>6</v>
      </c>
      <c r="H191" s="166"/>
      <c r="I191" s="166"/>
      <c r="J191" s="166"/>
      <c r="K191" s="81"/>
      <c r="L191" s="24"/>
      <c r="M191" s="25"/>
      <c r="N191" s="59">
        <f>SUM(N185:N190)+INT(SUM(O185:O190)/60)</f>
        <v>0</v>
      </c>
      <c r="O191" s="59">
        <f>MOD(SUM(O185:O190),60)</f>
        <v>0</v>
      </c>
      <c r="P191" s="59">
        <f t="shared" ref="P191" si="205">SUM(P185:P190)+INT(SUM(Q185:Q190)/60)</f>
        <v>0</v>
      </c>
      <c r="Q191" s="59">
        <f t="shared" ref="Q191" si="206">MOD(SUM(Q185:Q190),60)</f>
        <v>0</v>
      </c>
      <c r="R191" s="59">
        <f t="shared" ref="R191" si="207">SUM(R185:R190)+INT(SUM(S185:S190)/60)</f>
        <v>0</v>
      </c>
      <c r="S191" s="59">
        <f t="shared" ref="S191" si="208">MOD(SUM(S185:S190),60)</f>
        <v>0</v>
      </c>
      <c r="T191" s="59">
        <f t="shared" ref="T191" si="209">SUM(T185:T190)+INT(SUM(U185:U190)/60)</f>
        <v>34</v>
      </c>
      <c r="U191" s="59">
        <f t="shared" ref="U191" si="210">MOD(SUM(U185:U190),60)</f>
        <v>22</v>
      </c>
      <c r="V191" s="27"/>
      <c r="W191" s="27"/>
      <c r="X191" s="27"/>
      <c r="Y191" s="139"/>
      <c r="Z191" s="213"/>
      <c r="AA191" s="185"/>
    </row>
    <row r="192" spans="1:27" s="16" customFormat="1" ht="30" customHeight="1">
      <c r="A192" s="6" t="s">
        <v>156</v>
      </c>
      <c r="B192" s="9" t="s">
        <v>155</v>
      </c>
      <c r="C192" s="8" t="s">
        <v>107</v>
      </c>
      <c r="D192" s="9">
        <v>48.8</v>
      </c>
      <c r="E192" s="9" t="s">
        <v>40</v>
      </c>
      <c r="F192" s="7"/>
      <c r="G192" s="10"/>
      <c r="H192" s="10"/>
      <c r="I192" s="10"/>
      <c r="J192" s="10"/>
      <c r="K192" s="11"/>
      <c r="L192" s="11"/>
      <c r="M192" s="12"/>
      <c r="N192" s="13"/>
      <c r="O192" s="13"/>
      <c r="P192" s="13"/>
      <c r="Q192" s="13"/>
      <c r="R192" s="13"/>
      <c r="S192" s="13"/>
      <c r="T192" s="13"/>
      <c r="U192" s="13"/>
      <c r="V192" s="14"/>
      <c r="W192" s="15"/>
      <c r="X192" s="15"/>
      <c r="Y192" s="140"/>
      <c r="Z192" s="213"/>
      <c r="AA192" s="198">
        <v>100</v>
      </c>
    </row>
    <row r="193" spans="1:27" s="28" customFormat="1" ht="20.100000000000001" customHeight="1">
      <c r="B193" s="23"/>
      <c r="C193" s="23"/>
      <c r="D193" s="23"/>
      <c r="E193" s="23"/>
      <c r="F193" s="23"/>
      <c r="G193" s="165" t="s">
        <v>6</v>
      </c>
      <c r="H193" s="166"/>
      <c r="I193" s="166"/>
      <c r="J193" s="166"/>
      <c r="K193" s="81"/>
      <c r="L193" s="24"/>
      <c r="M193" s="25"/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7"/>
      <c r="W193" s="27"/>
      <c r="X193" s="27"/>
      <c r="Y193" s="139"/>
      <c r="Z193" s="213"/>
      <c r="AA193" s="199"/>
    </row>
    <row r="194" spans="1:27" s="16" customFormat="1" ht="16.5" customHeight="1">
      <c r="A194" s="6" t="s">
        <v>157</v>
      </c>
      <c r="B194" s="9" t="s">
        <v>158</v>
      </c>
      <c r="C194" s="8" t="s">
        <v>39</v>
      </c>
      <c r="D194" s="9">
        <v>289.721</v>
      </c>
      <c r="E194" s="9" t="s">
        <v>40</v>
      </c>
      <c r="F194" s="7"/>
      <c r="G194" s="10"/>
      <c r="H194" s="10"/>
      <c r="I194" s="10"/>
      <c r="J194" s="10"/>
      <c r="K194" s="11"/>
      <c r="L194" s="11"/>
      <c r="M194" s="12"/>
      <c r="N194" s="13"/>
      <c r="O194" s="13"/>
      <c r="P194" s="13"/>
      <c r="Q194" s="13"/>
      <c r="R194" s="13"/>
      <c r="S194" s="13"/>
      <c r="T194" s="13"/>
      <c r="U194" s="13"/>
      <c r="V194" s="14"/>
      <c r="W194" s="15"/>
      <c r="X194" s="15"/>
      <c r="Y194" s="140"/>
      <c r="Z194" s="213"/>
      <c r="AA194" s="198">
        <v>100</v>
      </c>
    </row>
    <row r="195" spans="1:27" s="28" customFormat="1" ht="22.5" customHeight="1">
      <c r="A195" s="6"/>
      <c r="B195" s="9"/>
      <c r="C195" s="8"/>
      <c r="D195" s="9"/>
      <c r="E195" s="9"/>
      <c r="F195" s="23"/>
      <c r="G195" s="165" t="s">
        <v>6</v>
      </c>
      <c r="H195" s="166"/>
      <c r="I195" s="166"/>
      <c r="J195" s="166"/>
      <c r="K195" s="81"/>
      <c r="L195" s="24"/>
      <c r="M195" s="25"/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7"/>
      <c r="W195" s="27"/>
      <c r="X195" s="27"/>
      <c r="Y195" s="139"/>
      <c r="Z195" s="213"/>
      <c r="AA195" s="199"/>
    </row>
    <row r="196" spans="1:27" s="16" customFormat="1" ht="27.75" customHeight="1">
      <c r="A196" s="6" t="s">
        <v>159</v>
      </c>
      <c r="B196" s="9" t="s">
        <v>158</v>
      </c>
      <c r="C196" s="8" t="s">
        <v>43</v>
      </c>
      <c r="D196" s="9">
        <v>289.721</v>
      </c>
      <c r="E196" s="9" t="s">
        <v>40</v>
      </c>
      <c r="F196" s="7"/>
      <c r="G196" s="99">
        <v>43195.652083333298</v>
      </c>
      <c r="H196" s="100">
        <v>43195.652083333298</v>
      </c>
      <c r="I196" s="99">
        <v>43195.659722222197</v>
      </c>
      <c r="J196" s="100">
        <v>43195.659722222197</v>
      </c>
      <c r="K196" s="100" t="s">
        <v>20</v>
      </c>
      <c r="L196" s="100" t="s">
        <v>20</v>
      </c>
      <c r="M196" s="102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1">
        <v>11</v>
      </c>
      <c r="T196" s="101">
        <v>0</v>
      </c>
      <c r="U196" s="101">
        <v>0</v>
      </c>
      <c r="V196" s="70" t="s">
        <v>21</v>
      </c>
      <c r="W196" s="70" t="s">
        <v>21</v>
      </c>
      <c r="X196" s="70" t="s">
        <v>21</v>
      </c>
      <c r="Y196" s="138" t="s">
        <v>839</v>
      </c>
      <c r="Z196" s="213"/>
      <c r="AA196" s="200">
        <v>98.69</v>
      </c>
    </row>
    <row r="197" spans="1:27" s="16" customFormat="1" ht="25.5" customHeight="1">
      <c r="A197" s="6" t="s">
        <v>159</v>
      </c>
      <c r="B197" s="9" t="s">
        <v>158</v>
      </c>
      <c r="C197" s="8" t="s">
        <v>43</v>
      </c>
      <c r="D197" s="9">
        <v>289.721</v>
      </c>
      <c r="E197" s="9" t="s">
        <v>40</v>
      </c>
      <c r="F197" s="7"/>
      <c r="G197" s="99">
        <v>43199.386805555601</v>
      </c>
      <c r="H197" s="100">
        <v>43199.386805555601</v>
      </c>
      <c r="I197" s="99">
        <v>43199.738194444399</v>
      </c>
      <c r="J197" s="100">
        <v>43199.738194444399</v>
      </c>
      <c r="K197" s="100" t="s">
        <v>20</v>
      </c>
      <c r="L197" s="100" t="s">
        <v>20</v>
      </c>
      <c r="M197" s="102">
        <v>0</v>
      </c>
      <c r="N197" s="101">
        <v>8</v>
      </c>
      <c r="O197" s="101">
        <v>26</v>
      </c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01">
        <v>0</v>
      </c>
      <c r="V197" s="70" t="s">
        <v>21</v>
      </c>
      <c r="W197" s="70" t="s">
        <v>21</v>
      </c>
      <c r="X197" s="70" t="s">
        <v>21</v>
      </c>
      <c r="Y197" s="138" t="s">
        <v>840</v>
      </c>
      <c r="Z197" s="213"/>
      <c r="AA197" s="201"/>
    </row>
    <row r="198" spans="1:27" s="16" customFormat="1" ht="16.5" customHeight="1">
      <c r="A198" s="6" t="s">
        <v>159</v>
      </c>
      <c r="B198" s="9" t="s">
        <v>158</v>
      </c>
      <c r="C198" s="8" t="s">
        <v>43</v>
      </c>
      <c r="D198" s="9">
        <v>289.721</v>
      </c>
      <c r="E198" s="9" t="s">
        <v>40</v>
      </c>
      <c r="F198" s="7"/>
      <c r="G198" s="99">
        <v>43202.188888888901</v>
      </c>
      <c r="H198" s="100">
        <v>43202.188888888901</v>
      </c>
      <c r="I198" s="99">
        <v>43202.2590277778</v>
      </c>
      <c r="J198" s="100">
        <v>43202.2590277778</v>
      </c>
      <c r="K198" s="100" t="s">
        <v>20</v>
      </c>
      <c r="L198" s="100" t="s">
        <v>20</v>
      </c>
      <c r="M198" s="102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1">
        <v>0</v>
      </c>
      <c r="T198" s="101">
        <v>1</v>
      </c>
      <c r="U198" s="101">
        <v>41</v>
      </c>
      <c r="V198" s="70" t="s">
        <v>21</v>
      </c>
      <c r="W198" s="70" t="s">
        <v>21</v>
      </c>
      <c r="X198" s="70" t="s">
        <v>21</v>
      </c>
      <c r="Y198" s="138" t="s">
        <v>841</v>
      </c>
      <c r="Z198" s="213"/>
      <c r="AA198" s="201"/>
    </row>
    <row r="199" spans="1:27" s="16" customFormat="1" ht="16.5" customHeight="1">
      <c r="A199" s="6" t="s">
        <v>159</v>
      </c>
      <c r="B199" s="9" t="s">
        <v>158</v>
      </c>
      <c r="C199" s="8" t="s">
        <v>43</v>
      </c>
      <c r="D199" s="9">
        <v>289.721</v>
      </c>
      <c r="E199" s="9" t="s">
        <v>40</v>
      </c>
      <c r="F199" s="7"/>
      <c r="G199" s="99">
        <v>43208.326388888898</v>
      </c>
      <c r="H199" s="100">
        <v>43208.326388888898</v>
      </c>
      <c r="I199" s="99">
        <v>43208.368055555598</v>
      </c>
      <c r="J199" s="100">
        <v>43208.368055555598</v>
      </c>
      <c r="K199" s="100" t="s">
        <v>20</v>
      </c>
      <c r="L199" s="100" t="s">
        <v>20</v>
      </c>
      <c r="M199" s="102">
        <v>0</v>
      </c>
      <c r="N199" s="101">
        <v>1</v>
      </c>
      <c r="O199" s="101">
        <v>0</v>
      </c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01">
        <v>0</v>
      </c>
      <c r="V199" s="70" t="s">
        <v>21</v>
      </c>
      <c r="W199" s="70" t="s">
        <v>21</v>
      </c>
      <c r="X199" s="70" t="s">
        <v>21</v>
      </c>
      <c r="Y199" s="138" t="s">
        <v>310</v>
      </c>
      <c r="Z199" s="213"/>
      <c r="AA199" s="201"/>
    </row>
    <row r="200" spans="1:27" s="28" customFormat="1" ht="20.100000000000001" customHeight="1">
      <c r="A200" s="6"/>
      <c r="B200" s="9"/>
      <c r="C200" s="8"/>
      <c r="D200" s="9"/>
      <c r="E200" s="9"/>
      <c r="F200" s="23"/>
      <c r="G200" s="165" t="s">
        <v>6</v>
      </c>
      <c r="H200" s="166"/>
      <c r="I200" s="166"/>
      <c r="J200" s="166"/>
      <c r="K200" s="81"/>
      <c r="L200" s="24"/>
      <c r="M200" s="25"/>
      <c r="N200" s="59">
        <f>SUM(N196:N199)+INT(SUM(O196:O199)/60)</f>
        <v>9</v>
      </c>
      <c r="O200" s="59">
        <f>MOD(SUM(O196:O199),60)</f>
        <v>26</v>
      </c>
      <c r="P200" s="59">
        <f t="shared" ref="P200" si="211">SUM(P196:P199)+INT(SUM(Q196:Q199)/60)</f>
        <v>0</v>
      </c>
      <c r="Q200" s="59">
        <f t="shared" ref="Q200" si="212">MOD(SUM(Q196:Q199),60)</f>
        <v>0</v>
      </c>
      <c r="R200" s="59">
        <f t="shared" ref="R200" si="213">SUM(R196:R199)+INT(SUM(S196:S199)/60)</f>
        <v>0</v>
      </c>
      <c r="S200" s="59">
        <f t="shared" ref="S200" si="214">MOD(SUM(S196:S199),60)</f>
        <v>11</v>
      </c>
      <c r="T200" s="59">
        <f t="shared" ref="T200" si="215">SUM(T196:T199)+INT(SUM(U196:U199)/60)</f>
        <v>1</v>
      </c>
      <c r="U200" s="59">
        <f t="shared" ref="U200" si="216">MOD(SUM(U196:U199),60)</f>
        <v>41</v>
      </c>
      <c r="V200" s="27"/>
      <c r="W200" s="27"/>
      <c r="X200" s="27"/>
      <c r="Y200" s="139"/>
      <c r="Z200" s="213"/>
      <c r="AA200" s="199"/>
    </row>
    <row r="201" spans="1:27" s="16" customFormat="1" ht="16.5" customHeight="1">
      <c r="A201" s="192" t="s">
        <v>161</v>
      </c>
      <c r="B201" s="194" t="s">
        <v>162</v>
      </c>
      <c r="C201" s="196" t="s">
        <v>39</v>
      </c>
      <c r="D201" s="194">
        <v>95.406999999999996</v>
      </c>
      <c r="E201" s="194" t="s">
        <v>40</v>
      </c>
      <c r="F201" s="7"/>
      <c r="G201" s="10"/>
      <c r="H201" s="10"/>
      <c r="I201" s="10"/>
      <c r="J201" s="10"/>
      <c r="K201" s="11"/>
      <c r="L201" s="11"/>
      <c r="M201" s="12"/>
      <c r="N201" s="13"/>
      <c r="O201" s="13"/>
      <c r="P201" s="13"/>
      <c r="Q201" s="13"/>
      <c r="R201" s="13"/>
      <c r="S201" s="13"/>
      <c r="T201" s="13"/>
      <c r="U201" s="13"/>
      <c r="V201" s="14"/>
      <c r="W201" s="15"/>
      <c r="X201" s="15"/>
      <c r="Y201" s="140"/>
      <c r="Z201" s="213"/>
      <c r="AA201" s="198">
        <v>100</v>
      </c>
    </row>
    <row r="202" spans="1:27" s="28" customFormat="1" ht="20.100000000000001" customHeight="1">
      <c r="A202" s="193"/>
      <c r="B202" s="195"/>
      <c r="C202" s="197"/>
      <c r="D202" s="195"/>
      <c r="E202" s="195"/>
      <c r="F202" s="23"/>
      <c r="G202" s="165" t="s">
        <v>6</v>
      </c>
      <c r="H202" s="166"/>
      <c r="I202" s="166"/>
      <c r="J202" s="166"/>
      <c r="K202" s="81"/>
      <c r="L202" s="24"/>
      <c r="M202" s="25"/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7"/>
      <c r="W202" s="27"/>
      <c r="X202" s="27"/>
      <c r="Y202" s="139"/>
      <c r="Z202" s="213"/>
      <c r="AA202" s="199"/>
    </row>
    <row r="203" spans="1:27" s="16" customFormat="1" ht="16.5" customHeight="1">
      <c r="A203" s="192" t="s">
        <v>163</v>
      </c>
      <c r="B203" s="194" t="s">
        <v>164</v>
      </c>
      <c r="C203" s="196" t="s">
        <v>107</v>
      </c>
      <c r="D203" s="194">
        <v>95.406999999999996</v>
      </c>
      <c r="E203" s="194" t="s">
        <v>40</v>
      </c>
      <c r="F203" s="7"/>
      <c r="G203" s="10"/>
      <c r="H203" s="10"/>
      <c r="I203" s="10"/>
      <c r="J203" s="10"/>
      <c r="K203" s="11"/>
      <c r="L203" s="11"/>
      <c r="M203" s="12"/>
      <c r="N203" s="13"/>
      <c r="O203" s="13"/>
      <c r="P203" s="13"/>
      <c r="Q203" s="13"/>
      <c r="R203" s="13"/>
      <c r="S203" s="13"/>
      <c r="T203" s="13"/>
      <c r="U203" s="13"/>
      <c r="V203" s="14"/>
      <c r="W203" s="15"/>
      <c r="X203" s="15"/>
      <c r="Y203" s="140"/>
      <c r="Z203" s="213"/>
      <c r="AA203" s="198">
        <v>100</v>
      </c>
    </row>
    <row r="204" spans="1:27" s="28" customFormat="1" ht="20.100000000000001" customHeight="1">
      <c r="A204" s="193"/>
      <c r="B204" s="195"/>
      <c r="C204" s="197"/>
      <c r="D204" s="195"/>
      <c r="E204" s="195"/>
      <c r="F204" s="23"/>
      <c r="G204" s="165" t="s">
        <v>6</v>
      </c>
      <c r="H204" s="166"/>
      <c r="I204" s="166"/>
      <c r="J204" s="166"/>
      <c r="K204" s="81"/>
      <c r="L204" s="24"/>
      <c r="M204" s="25"/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7"/>
      <c r="W204" s="27"/>
      <c r="X204" s="27"/>
      <c r="Y204" s="139"/>
      <c r="Z204" s="213"/>
      <c r="AA204" s="199"/>
    </row>
    <row r="205" spans="1:27" s="16" customFormat="1" ht="16.5" customHeight="1">
      <c r="A205" s="192" t="s">
        <v>165</v>
      </c>
      <c r="B205" s="194" t="s">
        <v>166</v>
      </c>
      <c r="C205" s="196" t="s">
        <v>39</v>
      </c>
      <c r="D205" s="194">
        <v>432</v>
      </c>
      <c r="E205" s="194" t="s">
        <v>40</v>
      </c>
      <c r="F205" s="7"/>
      <c r="G205" s="10"/>
      <c r="H205" s="10"/>
      <c r="I205" s="10"/>
      <c r="J205" s="10"/>
      <c r="K205" s="11"/>
      <c r="L205" s="11"/>
      <c r="M205" s="12"/>
      <c r="N205" s="13"/>
      <c r="O205" s="13"/>
      <c r="P205" s="13"/>
      <c r="Q205" s="13"/>
      <c r="R205" s="13"/>
      <c r="S205" s="13"/>
      <c r="T205" s="13"/>
      <c r="U205" s="13"/>
      <c r="V205" s="14"/>
      <c r="W205" s="15"/>
      <c r="X205" s="15"/>
      <c r="Y205" s="140"/>
      <c r="Z205" s="213"/>
      <c r="AA205" s="198">
        <v>100</v>
      </c>
    </row>
    <row r="206" spans="1:27" s="28" customFormat="1" ht="20.100000000000001" customHeight="1">
      <c r="A206" s="193"/>
      <c r="B206" s="195"/>
      <c r="C206" s="197"/>
      <c r="D206" s="195"/>
      <c r="E206" s="195"/>
      <c r="F206" s="23"/>
      <c r="G206" s="165" t="s">
        <v>6</v>
      </c>
      <c r="H206" s="166"/>
      <c r="I206" s="166"/>
      <c r="J206" s="166"/>
      <c r="K206" s="81"/>
      <c r="L206" s="24"/>
      <c r="M206" s="25"/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7"/>
      <c r="W206" s="27"/>
      <c r="X206" s="27"/>
      <c r="Y206" s="139"/>
      <c r="Z206" s="213"/>
      <c r="AA206" s="199"/>
    </row>
    <row r="207" spans="1:27" s="16" customFormat="1" ht="16.5" customHeight="1">
      <c r="A207" s="192" t="s">
        <v>167</v>
      </c>
      <c r="B207" s="194" t="s">
        <v>166</v>
      </c>
      <c r="C207" s="196" t="s">
        <v>43</v>
      </c>
      <c r="D207" s="194">
        <v>432</v>
      </c>
      <c r="E207" s="194" t="s">
        <v>40</v>
      </c>
      <c r="F207" s="7"/>
      <c r="G207" s="10"/>
      <c r="H207" s="10"/>
      <c r="I207" s="10"/>
      <c r="J207" s="10"/>
      <c r="K207" s="11"/>
      <c r="L207" s="11"/>
      <c r="M207" s="12"/>
      <c r="N207" s="13"/>
      <c r="O207" s="13"/>
      <c r="P207" s="13"/>
      <c r="Q207" s="13"/>
      <c r="R207" s="13"/>
      <c r="S207" s="13"/>
      <c r="T207" s="13"/>
      <c r="U207" s="13"/>
      <c r="V207" s="14"/>
      <c r="W207" s="15"/>
      <c r="X207" s="15"/>
      <c r="Y207" s="140"/>
      <c r="Z207" s="213"/>
      <c r="AA207" s="198">
        <v>100</v>
      </c>
    </row>
    <row r="208" spans="1:27" s="28" customFormat="1" ht="20.100000000000001" customHeight="1">
      <c r="A208" s="193"/>
      <c r="B208" s="195"/>
      <c r="C208" s="197"/>
      <c r="D208" s="195"/>
      <c r="E208" s="195"/>
      <c r="F208" s="23"/>
      <c r="G208" s="165" t="s">
        <v>6</v>
      </c>
      <c r="H208" s="166"/>
      <c r="I208" s="166"/>
      <c r="J208" s="166"/>
      <c r="K208" s="81"/>
      <c r="L208" s="24"/>
      <c r="M208" s="25"/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7"/>
      <c r="W208" s="27"/>
      <c r="X208" s="27"/>
      <c r="Y208" s="139"/>
      <c r="Z208" s="213"/>
      <c r="AA208" s="199"/>
    </row>
    <row r="209" spans="1:27" s="16" customFormat="1" ht="16.5" customHeight="1">
      <c r="A209" s="192" t="s">
        <v>168</v>
      </c>
      <c r="B209" s="194" t="s">
        <v>169</v>
      </c>
      <c r="C209" s="196" t="s">
        <v>39</v>
      </c>
      <c r="D209" s="194">
        <v>166.33500000000001</v>
      </c>
      <c r="E209" s="194" t="s">
        <v>40</v>
      </c>
      <c r="F209" s="7"/>
      <c r="G209" s="10"/>
      <c r="H209" s="10"/>
      <c r="I209" s="10"/>
      <c r="J209" s="10"/>
      <c r="K209" s="11"/>
      <c r="L209" s="11"/>
      <c r="M209" s="12"/>
      <c r="N209" s="13"/>
      <c r="O209" s="13"/>
      <c r="P209" s="13"/>
      <c r="Q209" s="13"/>
      <c r="R209" s="13"/>
      <c r="S209" s="13"/>
      <c r="T209" s="13"/>
      <c r="U209" s="13"/>
      <c r="V209" s="14"/>
      <c r="W209" s="15"/>
      <c r="X209" s="15"/>
      <c r="Y209" s="140"/>
      <c r="Z209" s="213"/>
      <c r="AA209" s="198">
        <v>100</v>
      </c>
    </row>
    <row r="210" spans="1:27" s="28" customFormat="1" ht="20.100000000000001" customHeight="1">
      <c r="A210" s="193"/>
      <c r="B210" s="195"/>
      <c r="C210" s="197"/>
      <c r="D210" s="195"/>
      <c r="E210" s="195"/>
      <c r="F210" s="23"/>
      <c r="G210" s="165" t="s">
        <v>6</v>
      </c>
      <c r="H210" s="166"/>
      <c r="I210" s="166"/>
      <c r="J210" s="166"/>
      <c r="K210" s="81"/>
      <c r="L210" s="24"/>
      <c r="M210" s="25"/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7"/>
      <c r="W210" s="27"/>
      <c r="X210" s="27"/>
      <c r="Y210" s="139"/>
      <c r="Z210" s="213"/>
      <c r="AA210" s="199"/>
    </row>
    <row r="211" spans="1:27" s="16" customFormat="1" ht="16.5" customHeight="1">
      <c r="A211" s="192" t="s">
        <v>170</v>
      </c>
      <c r="B211" s="194" t="s">
        <v>169</v>
      </c>
      <c r="C211" s="196" t="s">
        <v>43</v>
      </c>
      <c r="D211" s="194">
        <v>166.33500000000001</v>
      </c>
      <c r="E211" s="194" t="s">
        <v>40</v>
      </c>
      <c r="F211" s="7"/>
      <c r="G211" s="10"/>
      <c r="H211" s="10"/>
      <c r="I211" s="10"/>
      <c r="J211" s="10"/>
      <c r="K211" s="11"/>
      <c r="L211" s="11"/>
      <c r="M211" s="12"/>
      <c r="N211" s="13"/>
      <c r="O211" s="13"/>
      <c r="P211" s="13"/>
      <c r="Q211" s="13"/>
      <c r="R211" s="13"/>
      <c r="S211" s="13"/>
      <c r="T211" s="13"/>
      <c r="U211" s="13"/>
      <c r="V211" s="14"/>
      <c r="W211" s="15"/>
      <c r="X211" s="15"/>
      <c r="Y211" s="140"/>
      <c r="Z211" s="213"/>
      <c r="AA211" s="198">
        <v>100</v>
      </c>
    </row>
    <row r="212" spans="1:27" s="28" customFormat="1" ht="20.100000000000001" customHeight="1">
      <c r="A212" s="193"/>
      <c r="B212" s="195"/>
      <c r="C212" s="197"/>
      <c r="D212" s="195"/>
      <c r="E212" s="195"/>
      <c r="F212" s="23"/>
      <c r="G212" s="165" t="s">
        <v>6</v>
      </c>
      <c r="H212" s="166"/>
      <c r="I212" s="166"/>
      <c r="J212" s="166"/>
      <c r="K212" s="81"/>
      <c r="L212" s="24"/>
      <c r="M212" s="25"/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7"/>
      <c r="W212" s="27"/>
      <c r="X212" s="27"/>
      <c r="Y212" s="139"/>
      <c r="Z212" s="213"/>
      <c r="AA212" s="199"/>
    </row>
    <row r="213" spans="1:27" s="16" customFormat="1" ht="16.5" customHeight="1">
      <c r="A213" s="192" t="s">
        <v>171</v>
      </c>
      <c r="B213" s="194" t="s">
        <v>172</v>
      </c>
      <c r="C213" s="196" t="s">
        <v>39</v>
      </c>
      <c r="D213" s="194">
        <v>37.200000000000003</v>
      </c>
      <c r="E213" s="194" t="s">
        <v>40</v>
      </c>
      <c r="F213" s="7"/>
      <c r="G213" s="10"/>
      <c r="H213" s="10"/>
      <c r="I213" s="10"/>
      <c r="J213" s="10"/>
      <c r="K213" s="11"/>
      <c r="L213" s="11"/>
      <c r="M213" s="12"/>
      <c r="N213" s="13"/>
      <c r="O213" s="13"/>
      <c r="P213" s="13"/>
      <c r="Q213" s="13"/>
      <c r="R213" s="13"/>
      <c r="S213" s="13"/>
      <c r="T213" s="13"/>
      <c r="U213" s="13"/>
      <c r="V213" s="14"/>
      <c r="W213" s="15"/>
      <c r="X213" s="15"/>
      <c r="Y213" s="140"/>
      <c r="Z213" s="213"/>
      <c r="AA213" s="198">
        <v>100</v>
      </c>
    </row>
    <row r="214" spans="1:27" s="28" customFormat="1" ht="20.100000000000001" customHeight="1">
      <c r="A214" s="193"/>
      <c r="B214" s="195"/>
      <c r="C214" s="197"/>
      <c r="D214" s="195"/>
      <c r="E214" s="195"/>
      <c r="F214" s="23"/>
      <c r="G214" s="165" t="s">
        <v>6</v>
      </c>
      <c r="H214" s="166"/>
      <c r="I214" s="166"/>
      <c r="J214" s="166"/>
      <c r="K214" s="81"/>
      <c r="L214" s="24"/>
      <c r="M214" s="25"/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7"/>
      <c r="W214" s="27"/>
      <c r="X214" s="27"/>
      <c r="Y214" s="139"/>
      <c r="Z214" s="213"/>
      <c r="AA214" s="199"/>
    </row>
    <row r="215" spans="1:27" ht="30" customHeight="1">
      <c r="A215" s="6" t="s">
        <v>173</v>
      </c>
      <c r="B215" s="9" t="s">
        <v>172</v>
      </c>
      <c r="C215" s="8" t="s">
        <v>43</v>
      </c>
      <c r="D215" s="9">
        <v>37.200000000000003</v>
      </c>
      <c r="E215" s="9" t="s">
        <v>40</v>
      </c>
      <c r="F215" s="7"/>
      <c r="G215" s="10"/>
      <c r="H215" s="10"/>
      <c r="I215" s="10"/>
      <c r="J215" s="10"/>
      <c r="K215" s="11"/>
      <c r="L215" s="11"/>
      <c r="M215" s="12"/>
      <c r="N215" s="13"/>
      <c r="O215" s="13"/>
      <c r="P215" s="13"/>
      <c r="Q215" s="13"/>
      <c r="R215" s="13"/>
      <c r="S215" s="13"/>
      <c r="T215" s="13"/>
      <c r="U215" s="13"/>
      <c r="V215" s="14"/>
      <c r="W215" s="15"/>
      <c r="X215" s="15"/>
      <c r="Y215" s="140"/>
      <c r="Z215" s="213"/>
      <c r="AA215" s="198">
        <v>100</v>
      </c>
    </row>
    <row r="216" spans="1:27" s="28" customFormat="1" ht="20.100000000000001" customHeight="1">
      <c r="B216" s="23"/>
      <c r="C216" s="23"/>
      <c r="D216" s="23"/>
      <c r="E216" s="23"/>
      <c r="F216" s="23"/>
      <c r="G216" s="165" t="s">
        <v>6</v>
      </c>
      <c r="H216" s="166"/>
      <c r="I216" s="166"/>
      <c r="J216" s="166"/>
      <c r="K216" s="81"/>
      <c r="L216" s="24"/>
      <c r="M216" s="25"/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7"/>
      <c r="W216" s="27"/>
      <c r="X216" s="27"/>
      <c r="Y216" s="139"/>
      <c r="Z216" s="213"/>
      <c r="AA216" s="199"/>
    </row>
    <row r="217" spans="1:27" s="16" customFormat="1" ht="16.5" customHeight="1">
      <c r="A217" s="192" t="s">
        <v>174</v>
      </c>
      <c r="B217" s="194" t="s">
        <v>175</v>
      </c>
      <c r="C217" s="196" t="s">
        <v>70</v>
      </c>
      <c r="D217" s="194">
        <v>3.1190000000000002</v>
      </c>
      <c r="E217" s="194" t="s">
        <v>40</v>
      </c>
      <c r="F217" s="7"/>
      <c r="G217" s="99">
        <v>43200.380555555603</v>
      </c>
      <c r="H217" s="100">
        <v>43200.380555555603</v>
      </c>
      <c r="I217" s="99">
        <v>43200.721527777801</v>
      </c>
      <c r="J217" s="100">
        <v>43200.721527777801</v>
      </c>
      <c r="K217" s="2" t="s">
        <v>20</v>
      </c>
      <c r="L217" s="2" t="s">
        <v>20</v>
      </c>
      <c r="M217" s="2" t="s">
        <v>20</v>
      </c>
      <c r="N217" s="101">
        <v>0</v>
      </c>
      <c r="O217" s="101">
        <v>0</v>
      </c>
      <c r="P217" s="101">
        <v>8</v>
      </c>
      <c r="Q217" s="101">
        <v>11</v>
      </c>
      <c r="R217" s="101">
        <v>0</v>
      </c>
      <c r="S217" s="101">
        <v>0</v>
      </c>
      <c r="T217" s="101">
        <v>0</v>
      </c>
      <c r="U217" s="101">
        <v>0</v>
      </c>
      <c r="V217" s="70" t="s">
        <v>21</v>
      </c>
      <c r="W217" s="70" t="s">
        <v>21</v>
      </c>
      <c r="X217" s="70" t="s">
        <v>21</v>
      </c>
      <c r="Y217" s="138" t="s">
        <v>869</v>
      </c>
      <c r="Z217" s="213"/>
      <c r="AA217" s="198">
        <v>100</v>
      </c>
    </row>
    <row r="218" spans="1:27" s="28" customFormat="1" ht="20.100000000000001" customHeight="1">
      <c r="A218" s="193"/>
      <c r="B218" s="195"/>
      <c r="C218" s="197"/>
      <c r="D218" s="195"/>
      <c r="E218" s="195"/>
      <c r="F218" s="23"/>
      <c r="G218" s="165" t="s">
        <v>6</v>
      </c>
      <c r="H218" s="166"/>
      <c r="I218" s="166"/>
      <c r="J218" s="166"/>
      <c r="K218" s="81"/>
      <c r="L218" s="24"/>
      <c r="M218" s="25"/>
      <c r="N218" s="59">
        <f>SUM(N217)+INT(SUM(O217)/60)</f>
        <v>0</v>
      </c>
      <c r="O218" s="59">
        <f>MOD(SUM(O217),60)</f>
        <v>0</v>
      </c>
      <c r="P218" s="59">
        <f t="shared" ref="P218" si="217">SUM(P217)+INT(SUM(Q217)/60)</f>
        <v>8</v>
      </c>
      <c r="Q218" s="59">
        <f t="shared" ref="Q218" si="218">MOD(SUM(Q217),60)</f>
        <v>11</v>
      </c>
      <c r="R218" s="59">
        <f t="shared" ref="R218" si="219">SUM(R217)+INT(SUM(S217)/60)</f>
        <v>0</v>
      </c>
      <c r="S218" s="59">
        <f t="shared" ref="S218" si="220">MOD(SUM(S217),60)</f>
        <v>0</v>
      </c>
      <c r="T218" s="59">
        <f t="shared" ref="T218" si="221">SUM(T217)+INT(SUM(U217)/60)</f>
        <v>0</v>
      </c>
      <c r="U218" s="59">
        <f t="shared" ref="U218" si="222">MOD(SUM(U217),60)</f>
        <v>0</v>
      </c>
      <c r="V218" s="27"/>
      <c r="W218" s="27"/>
      <c r="X218" s="27"/>
      <c r="Y218" s="139"/>
      <c r="Z218" s="213"/>
      <c r="AA218" s="199"/>
    </row>
    <row r="219" spans="1:27" s="16" customFormat="1" ht="16.5" customHeight="1">
      <c r="A219" s="192" t="s">
        <v>176</v>
      </c>
      <c r="B219" s="194" t="s">
        <v>175</v>
      </c>
      <c r="C219" s="196" t="s">
        <v>107</v>
      </c>
      <c r="D219" s="194">
        <v>3.1190000000000002</v>
      </c>
      <c r="E219" s="194" t="s">
        <v>40</v>
      </c>
      <c r="F219" s="7"/>
      <c r="G219" s="99">
        <v>43201.405555555597</v>
      </c>
      <c r="H219" s="100">
        <v>43201.405555555597</v>
      </c>
      <c r="I219" s="99">
        <v>43201.453472222202</v>
      </c>
      <c r="J219" s="100">
        <v>43201.453472222202</v>
      </c>
      <c r="K219" s="2" t="s">
        <v>20</v>
      </c>
      <c r="L219" s="2" t="s">
        <v>20</v>
      </c>
      <c r="M219" s="2" t="s">
        <v>20</v>
      </c>
      <c r="N219" s="101">
        <v>0</v>
      </c>
      <c r="O219" s="101">
        <v>0</v>
      </c>
      <c r="P219" s="101">
        <v>1</v>
      </c>
      <c r="Q219" s="101">
        <v>9</v>
      </c>
      <c r="R219" s="101">
        <v>0</v>
      </c>
      <c r="S219" s="101">
        <v>0</v>
      </c>
      <c r="T219" s="101">
        <v>0</v>
      </c>
      <c r="U219" s="101">
        <v>0</v>
      </c>
      <c r="V219" s="70" t="s">
        <v>21</v>
      </c>
      <c r="W219" s="70" t="s">
        <v>21</v>
      </c>
      <c r="X219" s="70" t="s">
        <v>21</v>
      </c>
      <c r="Y219" s="138" t="s">
        <v>869</v>
      </c>
      <c r="Z219" s="213"/>
      <c r="AA219" s="198">
        <v>100</v>
      </c>
    </row>
    <row r="220" spans="1:27" s="28" customFormat="1" ht="20.100000000000001" customHeight="1">
      <c r="A220" s="193"/>
      <c r="B220" s="195"/>
      <c r="C220" s="197"/>
      <c r="D220" s="195"/>
      <c r="E220" s="195"/>
      <c r="F220" s="23"/>
      <c r="G220" s="165" t="s">
        <v>6</v>
      </c>
      <c r="H220" s="166"/>
      <c r="I220" s="166"/>
      <c r="J220" s="166"/>
      <c r="K220" s="81"/>
      <c r="L220" s="24"/>
      <c r="M220" s="25"/>
      <c r="N220" s="59">
        <f>SUM(N219)+INT(SUM(O219)/60)</f>
        <v>0</v>
      </c>
      <c r="O220" s="59">
        <f>MOD(SUM(O219),60)</f>
        <v>0</v>
      </c>
      <c r="P220" s="59">
        <f t="shared" ref="P220" si="223">SUM(P219)+INT(SUM(Q219)/60)</f>
        <v>1</v>
      </c>
      <c r="Q220" s="59">
        <f t="shared" ref="Q220" si="224">MOD(SUM(Q219),60)</f>
        <v>9</v>
      </c>
      <c r="R220" s="59">
        <f t="shared" ref="R220" si="225">SUM(R219)+INT(SUM(S219)/60)</f>
        <v>0</v>
      </c>
      <c r="S220" s="59">
        <f t="shared" ref="S220" si="226">MOD(SUM(S219),60)</f>
        <v>0</v>
      </c>
      <c r="T220" s="59">
        <f t="shared" ref="T220" si="227">SUM(T219)+INT(SUM(U219)/60)</f>
        <v>0</v>
      </c>
      <c r="U220" s="59">
        <f t="shared" ref="U220" si="228">MOD(SUM(U219),60)</f>
        <v>0</v>
      </c>
      <c r="V220" s="27"/>
      <c r="W220" s="27"/>
      <c r="X220" s="27"/>
      <c r="Y220" s="139"/>
      <c r="Z220" s="213"/>
      <c r="AA220" s="199"/>
    </row>
    <row r="221" spans="1:27" ht="30" customHeight="1">
      <c r="A221" s="6" t="s">
        <v>177</v>
      </c>
      <c r="B221" s="9" t="s">
        <v>178</v>
      </c>
      <c r="C221" s="8" t="s">
        <v>179</v>
      </c>
      <c r="D221" s="9">
        <v>309</v>
      </c>
      <c r="E221" s="9" t="s">
        <v>40</v>
      </c>
      <c r="F221" s="7"/>
      <c r="G221" s="99">
        <v>43193.9375</v>
      </c>
      <c r="H221" s="100">
        <v>43193.9375</v>
      </c>
      <c r="I221" s="99">
        <v>43194.711805555598</v>
      </c>
      <c r="J221" s="100">
        <v>43194.711805555598</v>
      </c>
      <c r="K221" s="2" t="s">
        <v>20</v>
      </c>
      <c r="L221" s="2" t="s">
        <v>20</v>
      </c>
      <c r="M221" s="2" t="s">
        <v>20</v>
      </c>
      <c r="N221" s="101">
        <v>0</v>
      </c>
      <c r="O221" s="101">
        <v>0</v>
      </c>
      <c r="P221" s="101">
        <v>0</v>
      </c>
      <c r="Q221" s="101">
        <v>0</v>
      </c>
      <c r="R221" s="101">
        <v>0</v>
      </c>
      <c r="S221" s="101">
        <v>0</v>
      </c>
      <c r="T221" s="101">
        <v>18</v>
      </c>
      <c r="U221" s="101">
        <v>35</v>
      </c>
      <c r="V221" s="70" t="s">
        <v>21</v>
      </c>
      <c r="W221" s="70" t="s">
        <v>21</v>
      </c>
      <c r="X221" s="70" t="s">
        <v>21</v>
      </c>
      <c r="Y221" s="138" t="s">
        <v>858</v>
      </c>
      <c r="Z221" s="213"/>
      <c r="AA221" s="184">
        <v>100</v>
      </c>
    </row>
    <row r="222" spans="1:27" ht="30" customHeight="1">
      <c r="A222" s="6" t="s">
        <v>177</v>
      </c>
      <c r="B222" s="9" t="s">
        <v>178</v>
      </c>
      <c r="C222" s="8" t="s">
        <v>179</v>
      </c>
      <c r="D222" s="9">
        <v>309</v>
      </c>
      <c r="E222" s="9" t="s">
        <v>40</v>
      </c>
      <c r="F222" s="7"/>
      <c r="G222" s="99">
        <v>43197.917361111096</v>
      </c>
      <c r="H222" s="100">
        <v>43197.917361111096</v>
      </c>
      <c r="I222" s="99">
        <v>43198.394444444399</v>
      </c>
      <c r="J222" s="100">
        <v>43198.394444444399</v>
      </c>
      <c r="K222" s="2" t="s">
        <v>20</v>
      </c>
      <c r="L222" s="2" t="s">
        <v>20</v>
      </c>
      <c r="M222" s="2" t="s">
        <v>20</v>
      </c>
      <c r="N222" s="101">
        <v>0</v>
      </c>
      <c r="O222" s="101">
        <v>0</v>
      </c>
      <c r="P222" s="101">
        <v>0</v>
      </c>
      <c r="Q222" s="101">
        <v>0</v>
      </c>
      <c r="R222" s="101">
        <v>0</v>
      </c>
      <c r="S222" s="101">
        <v>0</v>
      </c>
      <c r="T222" s="101">
        <v>11</v>
      </c>
      <c r="U222" s="101">
        <v>27</v>
      </c>
      <c r="V222" s="70" t="s">
        <v>21</v>
      </c>
      <c r="W222" s="70" t="s">
        <v>21</v>
      </c>
      <c r="X222" s="70" t="s">
        <v>21</v>
      </c>
      <c r="Y222" s="138" t="s">
        <v>859</v>
      </c>
      <c r="Z222" s="213"/>
      <c r="AA222" s="189"/>
    </row>
    <row r="223" spans="1:27" ht="30" customHeight="1">
      <c r="A223" s="6" t="s">
        <v>177</v>
      </c>
      <c r="B223" s="9" t="s">
        <v>178</v>
      </c>
      <c r="C223" s="8" t="s">
        <v>179</v>
      </c>
      <c r="D223" s="9">
        <v>309</v>
      </c>
      <c r="E223" s="9" t="s">
        <v>40</v>
      </c>
      <c r="F223" s="7"/>
      <c r="G223" s="99">
        <v>43198.938194444403</v>
      </c>
      <c r="H223" s="100">
        <v>43198.938194444403</v>
      </c>
      <c r="I223" s="99">
        <v>43199.3972222222</v>
      </c>
      <c r="J223" s="100">
        <v>43199.3972222222</v>
      </c>
      <c r="K223" s="2" t="s">
        <v>20</v>
      </c>
      <c r="L223" s="2" t="s">
        <v>20</v>
      </c>
      <c r="M223" s="2" t="s">
        <v>20</v>
      </c>
      <c r="N223" s="101">
        <v>0</v>
      </c>
      <c r="O223" s="101">
        <v>0</v>
      </c>
      <c r="P223" s="101">
        <v>0</v>
      </c>
      <c r="Q223" s="101">
        <v>0</v>
      </c>
      <c r="R223" s="101">
        <v>0</v>
      </c>
      <c r="S223" s="101">
        <v>0</v>
      </c>
      <c r="T223" s="101">
        <v>11</v>
      </c>
      <c r="U223" s="101">
        <v>1</v>
      </c>
      <c r="V223" s="70" t="s">
        <v>21</v>
      </c>
      <c r="W223" s="70" t="s">
        <v>21</v>
      </c>
      <c r="X223" s="70" t="s">
        <v>21</v>
      </c>
      <c r="Y223" s="138" t="s">
        <v>860</v>
      </c>
      <c r="Z223" s="213"/>
      <c r="AA223" s="189"/>
    </row>
    <row r="224" spans="1:27" ht="30" customHeight="1">
      <c r="A224" s="6" t="s">
        <v>177</v>
      </c>
      <c r="B224" s="9" t="s">
        <v>178</v>
      </c>
      <c r="C224" s="8" t="s">
        <v>179</v>
      </c>
      <c r="D224" s="9">
        <v>309</v>
      </c>
      <c r="E224" s="9" t="s">
        <v>40</v>
      </c>
      <c r="F224" s="7"/>
      <c r="G224" s="99">
        <v>43200.976388888899</v>
      </c>
      <c r="H224" s="100">
        <v>43200.976388888899</v>
      </c>
      <c r="I224" s="99">
        <v>43201.779166666704</v>
      </c>
      <c r="J224" s="100">
        <v>43201.779166666704</v>
      </c>
      <c r="K224" s="2" t="s">
        <v>20</v>
      </c>
      <c r="L224" s="2" t="s">
        <v>20</v>
      </c>
      <c r="M224" s="2" t="s">
        <v>20</v>
      </c>
      <c r="N224" s="101">
        <v>0</v>
      </c>
      <c r="O224" s="101">
        <v>0</v>
      </c>
      <c r="P224" s="101">
        <v>0</v>
      </c>
      <c r="Q224" s="101">
        <v>0</v>
      </c>
      <c r="R224" s="101">
        <v>0</v>
      </c>
      <c r="S224" s="101">
        <v>0</v>
      </c>
      <c r="T224" s="101">
        <v>19</v>
      </c>
      <c r="U224" s="101">
        <v>16</v>
      </c>
      <c r="V224" s="70" t="s">
        <v>21</v>
      </c>
      <c r="W224" s="70" t="s">
        <v>21</v>
      </c>
      <c r="X224" s="70" t="s">
        <v>21</v>
      </c>
      <c r="Y224" s="138" t="s">
        <v>861</v>
      </c>
      <c r="Z224" s="213"/>
      <c r="AA224" s="189"/>
    </row>
    <row r="225" spans="1:27" ht="30" customHeight="1">
      <c r="A225" s="6" t="s">
        <v>177</v>
      </c>
      <c r="B225" s="9" t="s">
        <v>178</v>
      </c>
      <c r="C225" s="8" t="s">
        <v>179</v>
      </c>
      <c r="D225" s="9">
        <v>309</v>
      </c>
      <c r="E225" s="9" t="s">
        <v>40</v>
      </c>
      <c r="F225" s="7"/>
      <c r="G225" s="99">
        <v>43202.915972222203</v>
      </c>
      <c r="H225" s="100">
        <v>43202.915972222203</v>
      </c>
      <c r="I225" s="99">
        <v>43203.761805555601</v>
      </c>
      <c r="J225" s="100">
        <v>43203.761805555601</v>
      </c>
      <c r="K225" s="2" t="s">
        <v>20</v>
      </c>
      <c r="L225" s="2" t="s">
        <v>20</v>
      </c>
      <c r="M225" s="2" t="s">
        <v>20</v>
      </c>
      <c r="N225" s="101">
        <v>0</v>
      </c>
      <c r="O225" s="101">
        <v>0</v>
      </c>
      <c r="P225" s="101">
        <v>0</v>
      </c>
      <c r="Q225" s="101">
        <v>0</v>
      </c>
      <c r="R225" s="101">
        <v>0</v>
      </c>
      <c r="S225" s="101">
        <v>0</v>
      </c>
      <c r="T225" s="101">
        <v>20</v>
      </c>
      <c r="U225" s="101">
        <v>18</v>
      </c>
      <c r="V225" s="70" t="s">
        <v>21</v>
      </c>
      <c r="W225" s="70" t="s">
        <v>21</v>
      </c>
      <c r="X225" s="70" t="s">
        <v>21</v>
      </c>
      <c r="Y225" s="138" t="s">
        <v>862</v>
      </c>
      <c r="Z225" s="213"/>
      <c r="AA225" s="189"/>
    </row>
    <row r="226" spans="1:27" ht="30" customHeight="1">
      <c r="A226" s="6" t="s">
        <v>177</v>
      </c>
      <c r="B226" s="9" t="s">
        <v>178</v>
      </c>
      <c r="C226" s="8" t="s">
        <v>179</v>
      </c>
      <c r="D226" s="9">
        <v>309</v>
      </c>
      <c r="E226" s="9" t="s">
        <v>40</v>
      </c>
      <c r="F226" s="7"/>
      <c r="G226" s="99">
        <v>43204.95</v>
      </c>
      <c r="H226" s="100">
        <v>43204.95</v>
      </c>
      <c r="I226" s="99">
        <v>43205.811805555597</v>
      </c>
      <c r="J226" s="100">
        <v>43205.811805555597</v>
      </c>
      <c r="K226" s="2" t="s">
        <v>20</v>
      </c>
      <c r="L226" s="2" t="s">
        <v>20</v>
      </c>
      <c r="M226" s="2" t="s">
        <v>20</v>
      </c>
      <c r="N226" s="101">
        <v>0</v>
      </c>
      <c r="O226" s="101">
        <v>0</v>
      </c>
      <c r="P226" s="101">
        <v>0</v>
      </c>
      <c r="Q226" s="101">
        <v>0</v>
      </c>
      <c r="R226" s="101">
        <v>0</v>
      </c>
      <c r="S226" s="101">
        <v>0</v>
      </c>
      <c r="T226" s="101">
        <v>20</v>
      </c>
      <c r="U226" s="101">
        <v>41</v>
      </c>
      <c r="V226" s="70" t="s">
        <v>21</v>
      </c>
      <c r="W226" s="70" t="s">
        <v>21</v>
      </c>
      <c r="X226" s="70" t="s">
        <v>21</v>
      </c>
      <c r="Y226" s="138" t="s">
        <v>863</v>
      </c>
      <c r="Z226" s="213"/>
      <c r="AA226" s="189"/>
    </row>
    <row r="227" spans="1:27" ht="30" customHeight="1">
      <c r="A227" s="6" t="s">
        <v>177</v>
      </c>
      <c r="B227" s="9" t="s">
        <v>178</v>
      </c>
      <c r="C227" s="8" t="s">
        <v>179</v>
      </c>
      <c r="D227" s="9">
        <v>309</v>
      </c>
      <c r="E227" s="9" t="s">
        <v>40</v>
      </c>
      <c r="F227" s="7"/>
      <c r="G227" s="99">
        <v>43207.970138888901</v>
      </c>
      <c r="H227" s="100">
        <v>43207.970138888901</v>
      </c>
      <c r="I227" s="99">
        <v>43208.335416666698</v>
      </c>
      <c r="J227" s="100">
        <v>43208.335416666698</v>
      </c>
      <c r="K227" s="2" t="s">
        <v>20</v>
      </c>
      <c r="L227" s="2" t="s">
        <v>20</v>
      </c>
      <c r="M227" s="2" t="s">
        <v>20</v>
      </c>
      <c r="N227" s="101">
        <v>0</v>
      </c>
      <c r="O227" s="101">
        <v>0</v>
      </c>
      <c r="P227" s="101">
        <v>0</v>
      </c>
      <c r="Q227" s="101">
        <v>0</v>
      </c>
      <c r="R227" s="101">
        <v>0</v>
      </c>
      <c r="S227" s="101">
        <v>0</v>
      </c>
      <c r="T227" s="101">
        <v>8</v>
      </c>
      <c r="U227" s="101">
        <v>46</v>
      </c>
      <c r="V227" s="70" t="s">
        <v>21</v>
      </c>
      <c r="W227" s="70" t="s">
        <v>21</v>
      </c>
      <c r="X227" s="70" t="s">
        <v>21</v>
      </c>
      <c r="Y227" s="138" t="s">
        <v>864</v>
      </c>
      <c r="Z227" s="213"/>
      <c r="AA227" s="189"/>
    </row>
    <row r="228" spans="1:27" ht="30" customHeight="1">
      <c r="A228" s="6" t="s">
        <v>177</v>
      </c>
      <c r="B228" s="9" t="s">
        <v>178</v>
      </c>
      <c r="C228" s="8" t="s">
        <v>179</v>
      </c>
      <c r="D228" s="9">
        <v>309</v>
      </c>
      <c r="E228" s="9" t="s">
        <v>40</v>
      </c>
      <c r="F228" s="7"/>
      <c r="G228" s="99">
        <v>43209.996527777803</v>
      </c>
      <c r="H228" s="100">
        <v>43209.996527777803</v>
      </c>
      <c r="I228" s="99">
        <v>43210.733333333301</v>
      </c>
      <c r="J228" s="100">
        <v>43210.733333333301</v>
      </c>
      <c r="K228" s="2" t="s">
        <v>20</v>
      </c>
      <c r="L228" s="2" t="s">
        <v>20</v>
      </c>
      <c r="M228" s="2" t="s">
        <v>20</v>
      </c>
      <c r="N228" s="101">
        <v>0</v>
      </c>
      <c r="O228" s="101">
        <v>0</v>
      </c>
      <c r="P228" s="101">
        <v>0</v>
      </c>
      <c r="Q228" s="101">
        <v>0</v>
      </c>
      <c r="R228" s="101">
        <v>0</v>
      </c>
      <c r="S228" s="101">
        <v>0</v>
      </c>
      <c r="T228" s="101">
        <v>17</v>
      </c>
      <c r="U228" s="101">
        <v>41</v>
      </c>
      <c r="V228" s="70" t="s">
        <v>21</v>
      </c>
      <c r="W228" s="70" t="s">
        <v>21</v>
      </c>
      <c r="X228" s="70" t="s">
        <v>21</v>
      </c>
      <c r="Y228" s="138" t="s">
        <v>865</v>
      </c>
      <c r="Z228" s="213"/>
      <c r="AA228" s="189"/>
    </row>
    <row r="229" spans="1:27" ht="30" customHeight="1">
      <c r="A229" s="6" t="s">
        <v>177</v>
      </c>
      <c r="B229" s="9" t="s">
        <v>178</v>
      </c>
      <c r="C229" s="8" t="s">
        <v>179</v>
      </c>
      <c r="D229" s="9">
        <v>309</v>
      </c>
      <c r="E229" s="9" t="s">
        <v>40</v>
      </c>
      <c r="F229" s="7"/>
      <c r="G229" s="99">
        <v>43212.962500000001</v>
      </c>
      <c r="H229" s="100">
        <v>43212.962500000001</v>
      </c>
      <c r="I229" s="99">
        <v>43213.797916666699</v>
      </c>
      <c r="J229" s="100">
        <v>43213.797916666699</v>
      </c>
      <c r="K229" s="2" t="s">
        <v>20</v>
      </c>
      <c r="L229" s="2" t="s">
        <v>20</v>
      </c>
      <c r="M229" s="2" t="s">
        <v>20</v>
      </c>
      <c r="N229" s="101">
        <v>0</v>
      </c>
      <c r="O229" s="101">
        <v>0</v>
      </c>
      <c r="P229" s="101">
        <v>0</v>
      </c>
      <c r="Q229" s="101">
        <v>0</v>
      </c>
      <c r="R229" s="101">
        <v>0</v>
      </c>
      <c r="S229" s="101">
        <v>0</v>
      </c>
      <c r="T229" s="101">
        <v>20</v>
      </c>
      <c r="U229" s="101">
        <v>3</v>
      </c>
      <c r="V229" s="70" t="s">
        <v>21</v>
      </c>
      <c r="W229" s="70" t="s">
        <v>21</v>
      </c>
      <c r="X229" s="70" t="s">
        <v>21</v>
      </c>
      <c r="Y229" s="138" t="s">
        <v>866</v>
      </c>
      <c r="Z229" s="213"/>
      <c r="AA229" s="189"/>
    </row>
    <row r="230" spans="1:27" ht="30" customHeight="1">
      <c r="A230" s="6" t="s">
        <v>177</v>
      </c>
      <c r="B230" s="9" t="s">
        <v>178</v>
      </c>
      <c r="C230" s="8" t="s">
        <v>179</v>
      </c>
      <c r="D230" s="9">
        <v>309</v>
      </c>
      <c r="E230" s="9" t="s">
        <v>40</v>
      </c>
      <c r="F230" s="7"/>
      <c r="G230" s="99">
        <v>43213.900694444397</v>
      </c>
      <c r="H230" s="100">
        <v>43213.900694444397</v>
      </c>
      <c r="I230" s="99">
        <v>43214.606249999997</v>
      </c>
      <c r="J230" s="100">
        <v>43214.606249999997</v>
      </c>
      <c r="K230" s="2" t="s">
        <v>20</v>
      </c>
      <c r="L230" s="2" t="s">
        <v>20</v>
      </c>
      <c r="M230" s="2" t="s">
        <v>20</v>
      </c>
      <c r="N230" s="101">
        <v>0</v>
      </c>
      <c r="O230" s="101">
        <v>0</v>
      </c>
      <c r="P230" s="101">
        <v>0</v>
      </c>
      <c r="Q230" s="101">
        <v>0</v>
      </c>
      <c r="R230" s="101">
        <v>0</v>
      </c>
      <c r="S230" s="101">
        <v>0</v>
      </c>
      <c r="T230" s="101">
        <v>16</v>
      </c>
      <c r="U230" s="101">
        <v>56</v>
      </c>
      <c r="V230" s="70" t="s">
        <v>21</v>
      </c>
      <c r="W230" s="70" t="s">
        <v>21</v>
      </c>
      <c r="X230" s="70" t="s">
        <v>21</v>
      </c>
      <c r="Y230" s="138" t="s">
        <v>867</v>
      </c>
      <c r="Z230" s="213"/>
      <c r="AA230" s="189"/>
    </row>
    <row r="231" spans="1:27" ht="30" customHeight="1">
      <c r="A231" s="6" t="s">
        <v>177</v>
      </c>
      <c r="B231" s="9" t="s">
        <v>178</v>
      </c>
      <c r="C231" s="8" t="s">
        <v>179</v>
      </c>
      <c r="D231" s="9">
        <v>309</v>
      </c>
      <c r="E231" s="9" t="s">
        <v>40</v>
      </c>
      <c r="F231" s="7"/>
      <c r="G231" s="99">
        <v>43216.947222222203</v>
      </c>
      <c r="H231" s="100">
        <v>43216.947222222203</v>
      </c>
      <c r="I231" s="99">
        <v>43217.775694444397</v>
      </c>
      <c r="J231" s="100">
        <v>43217.775694444397</v>
      </c>
      <c r="K231" s="2" t="s">
        <v>20</v>
      </c>
      <c r="L231" s="2" t="s">
        <v>20</v>
      </c>
      <c r="M231" s="2" t="s">
        <v>20</v>
      </c>
      <c r="N231" s="101">
        <v>0</v>
      </c>
      <c r="O231" s="101">
        <v>0</v>
      </c>
      <c r="P231" s="101">
        <v>0</v>
      </c>
      <c r="Q231" s="101">
        <v>0</v>
      </c>
      <c r="R231" s="101">
        <v>0</v>
      </c>
      <c r="S231" s="101">
        <v>0</v>
      </c>
      <c r="T231" s="101">
        <v>19</v>
      </c>
      <c r="U231" s="101">
        <v>53</v>
      </c>
      <c r="V231" s="70" t="s">
        <v>21</v>
      </c>
      <c r="W231" s="70" t="s">
        <v>21</v>
      </c>
      <c r="X231" s="70" t="s">
        <v>21</v>
      </c>
      <c r="Y231" s="138" t="s">
        <v>868</v>
      </c>
      <c r="Z231" s="213"/>
      <c r="AA231" s="189"/>
    </row>
    <row r="232" spans="1:27" s="28" customFormat="1" ht="20.100000000000001" customHeight="1">
      <c r="B232" s="23"/>
      <c r="C232" s="23"/>
      <c r="D232" s="23"/>
      <c r="E232" s="23"/>
      <c r="F232" s="23"/>
      <c r="G232" s="165" t="s">
        <v>6</v>
      </c>
      <c r="H232" s="166"/>
      <c r="I232" s="166"/>
      <c r="J232" s="166"/>
      <c r="K232" s="81"/>
      <c r="L232" s="24"/>
      <c r="M232" s="25"/>
      <c r="N232" s="59">
        <f>SUM(N221:N231)+INT(SUM(O221:O231)/60)</f>
        <v>0</v>
      </c>
      <c r="O232" s="59">
        <f>MOD(SUM(O221:O231),60)</f>
        <v>0</v>
      </c>
      <c r="P232" s="59">
        <f t="shared" ref="P232" si="229">SUM(P221:P231)+INT(SUM(Q221:Q231)/60)</f>
        <v>0</v>
      </c>
      <c r="Q232" s="59">
        <f t="shared" ref="Q232" si="230">MOD(SUM(Q221:Q231),60)</f>
        <v>0</v>
      </c>
      <c r="R232" s="59">
        <f t="shared" ref="R232" si="231">SUM(R221:R231)+INT(SUM(S221:S231)/60)</f>
        <v>0</v>
      </c>
      <c r="S232" s="59">
        <f t="shared" ref="S232" si="232">MOD(SUM(S221:S231),60)</f>
        <v>0</v>
      </c>
      <c r="T232" s="59">
        <f t="shared" ref="T232" si="233">SUM(T221:T231)+INT(SUM(U221:U231)/60)</f>
        <v>184</v>
      </c>
      <c r="U232" s="59">
        <f t="shared" ref="U232" si="234">MOD(SUM(U221:U231),60)</f>
        <v>37</v>
      </c>
      <c r="V232" s="27"/>
      <c r="W232" s="27"/>
      <c r="X232" s="27"/>
      <c r="Y232" s="139"/>
      <c r="Z232" s="213"/>
      <c r="AA232" s="185"/>
    </row>
    <row r="233" spans="1:27" ht="30" customHeight="1">
      <c r="A233" s="6" t="s">
        <v>180</v>
      </c>
      <c r="B233" s="9" t="s">
        <v>178</v>
      </c>
      <c r="C233" s="8" t="s">
        <v>181</v>
      </c>
      <c r="D233" s="9">
        <v>309</v>
      </c>
      <c r="E233" s="9" t="s">
        <v>40</v>
      </c>
      <c r="F233" s="7"/>
      <c r="G233" s="99">
        <v>43191</v>
      </c>
      <c r="H233" s="100">
        <v>43191</v>
      </c>
      <c r="I233" s="99">
        <v>43191.289583333302</v>
      </c>
      <c r="J233" s="100">
        <v>43191.289583333302</v>
      </c>
      <c r="K233" s="2" t="s">
        <v>20</v>
      </c>
      <c r="L233" s="2" t="s">
        <v>20</v>
      </c>
      <c r="M233" s="2" t="s">
        <v>20</v>
      </c>
      <c r="N233" s="101">
        <v>0</v>
      </c>
      <c r="O233" s="101">
        <v>0</v>
      </c>
      <c r="P233" s="101">
        <v>0</v>
      </c>
      <c r="Q233" s="101">
        <v>0</v>
      </c>
      <c r="R233" s="101">
        <v>0</v>
      </c>
      <c r="S233" s="101">
        <v>0</v>
      </c>
      <c r="T233" s="101">
        <v>6</v>
      </c>
      <c r="U233" s="101">
        <v>57</v>
      </c>
      <c r="V233" s="70" t="s">
        <v>21</v>
      </c>
      <c r="W233" s="70" t="s">
        <v>21</v>
      </c>
      <c r="X233" s="70" t="s">
        <v>21</v>
      </c>
      <c r="Y233" s="138" t="s">
        <v>842</v>
      </c>
      <c r="Z233" s="213"/>
      <c r="AA233" s="184">
        <v>100</v>
      </c>
    </row>
    <row r="234" spans="1:27" ht="30" customHeight="1">
      <c r="A234" s="6" t="s">
        <v>180</v>
      </c>
      <c r="B234" s="9" t="s">
        <v>178</v>
      </c>
      <c r="C234" s="8" t="s">
        <v>181</v>
      </c>
      <c r="D234" s="9">
        <v>309</v>
      </c>
      <c r="E234" s="9" t="s">
        <v>40</v>
      </c>
      <c r="F234" s="7"/>
      <c r="G234" s="99">
        <v>43191.593055555597</v>
      </c>
      <c r="H234" s="100">
        <v>43191.593055555597</v>
      </c>
      <c r="I234" s="99">
        <v>43192.713888888902</v>
      </c>
      <c r="J234" s="100">
        <v>43192.713888888902</v>
      </c>
      <c r="K234" s="2" t="s">
        <v>20</v>
      </c>
      <c r="L234" s="2" t="s">
        <v>20</v>
      </c>
      <c r="M234" s="2" t="s">
        <v>20</v>
      </c>
      <c r="N234" s="101">
        <v>0</v>
      </c>
      <c r="O234" s="101">
        <v>0</v>
      </c>
      <c r="P234" s="101">
        <v>0</v>
      </c>
      <c r="Q234" s="101">
        <v>0</v>
      </c>
      <c r="R234" s="101">
        <v>0</v>
      </c>
      <c r="S234" s="101">
        <v>0</v>
      </c>
      <c r="T234" s="101">
        <v>26</v>
      </c>
      <c r="U234" s="101">
        <v>54</v>
      </c>
      <c r="V234" s="70" t="s">
        <v>21</v>
      </c>
      <c r="W234" s="70" t="s">
        <v>21</v>
      </c>
      <c r="X234" s="70" t="s">
        <v>21</v>
      </c>
      <c r="Y234" s="138" t="s">
        <v>843</v>
      </c>
      <c r="Z234" s="213"/>
      <c r="AA234" s="189"/>
    </row>
    <row r="235" spans="1:27" ht="30" customHeight="1">
      <c r="A235" s="6" t="s">
        <v>180</v>
      </c>
      <c r="B235" s="9" t="s">
        <v>178</v>
      </c>
      <c r="C235" s="8" t="s">
        <v>181</v>
      </c>
      <c r="D235" s="9">
        <v>309</v>
      </c>
      <c r="E235" s="9" t="s">
        <v>40</v>
      </c>
      <c r="F235" s="7"/>
      <c r="G235" s="99">
        <v>43192.927083333299</v>
      </c>
      <c r="H235" s="100">
        <v>43192.927083333299</v>
      </c>
      <c r="I235" s="99">
        <v>43193.702083333301</v>
      </c>
      <c r="J235" s="100">
        <v>43193.702083333301</v>
      </c>
      <c r="K235" s="2" t="s">
        <v>20</v>
      </c>
      <c r="L235" s="2" t="s">
        <v>20</v>
      </c>
      <c r="M235" s="2" t="s">
        <v>20</v>
      </c>
      <c r="N235" s="101">
        <v>0</v>
      </c>
      <c r="O235" s="101">
        <v>0</v>
      </c>
      <c r="P235" s="101">
        <v>0</v>
      </c>
      <c r="Q235" s="101">
        <v>0</v>
      </c>
      <c r="R235" s="101">
        <v>0</v>
      </c>
      <c r="S235" s="101">
        <v>0</v>
      </c>
      <c r="T235" s="101">
        <v>18</v>
      </c>
      <c r="U235" s="101">
        <v>36</v>
      </c>
      <c r="V235" s="70" t="s">
        <v>21</v>
      </c>
      <c r="W235" s="70" t="s">
        <v>21</v>
      </c>
      <c r="X235" s="70" t="s">
        <v>21</v>
      </c>
      <c r="Y235" s="138" t="s">
        <v>844</v>
      </c>
      <c r="Z235" s="213"/>
      <c r="AA235" s="189"/>
    </row>
    <row r="236" spans="1:27" ht="30" customHeight="1">
      <c r="A236" s="6" t="s">
        <v>180</v>
      </c>
      <c r="B236" s="9" t="s">
        <v>178</v>
      </c>
      <c r="C236" s="8" t="s">
        <v>181</v>
      </c>
      <c r="D236" s="9">
        <v>309</v>
      </c>
      <c r="E236" s="9" t="s">
        <v>40</v>
      </c>
      <c r="F236" s="7"/>
      <c r="G236" s="99">
        <v>43194.9194444444</v>
      </c>
      <c r="H236" s="100">
        <v>43194.9194444444</v>
      </c>
      <c r="I236" s="99">
        <v>43195.402777777803</v>
      </c>
      <c r="J236" s="100">
        <v>43195.402777777803</v>
      </c>
      <c r="K236" s="2" t="s">
        <v>20</v>
      </c>
      <c r="L236" s="2" t="s">
        <v>20</v>
      </c>
      <c r="M236" s="2" t="s">
        <v>20</v>
      </c>
      <c r="N236" s="101">
        <v>0</v>
      </c>
      <c r="O236" s="101">
        <v>0</v>
      </c>
      <c r="P236" s="101">
        <v>0</v>
      </c>
      <c r="Q236" s="101">
        <v>0</v>
      </c>
      <c r="R236" s="101">
        <v>0</v>
      </c>
      <c r="S236" s="101">
        <v>0</v>
      </c>
      <c r="T236" s="101">
        <v>11</v>
      </c>
      <c r="U236" s="101">
        <v>36</v>
      </c>
      <c r="V236" s="70" t="s">
        <v>21</v>
      </c>
      <c r="W236" s="70" t="s">
        <v>21</v>
      </c>
      <c r="X236" s="70" t="s">
        <v>21</v>
      </c>
      <c r="Y236" s="138" t="s">
        <v>845</v>
      </c>
      <c r="Z236" s="213"/>
      <c r="AA236" s="189"/>
    </row>
    <row r="237" spans="1:27" ht="30" customHeight="1">
      <c r="A237" s="6" t="s">
        <v>180</v>
      </c>
      <c r="B237" s="9" t="s">
        <v>178</v>
      </c>
      <c r="C237" s="8" t="s">
        <v>181</v>
      </c>
      <c r="D237" s="9">
        <v>309</v>
      </c>
      <c r="E237" s="9" t="s">
        <v>40</v>
      </c>
      <c r="F237" s="7"/>
      <c r="G237" s="99">
        <v>43195.5090277778</v>
      </c>
      <c r="H237" s="100">
        <v>43195.5090277778</v>
      </c>
      <c r="I237" s="99">
        <v>43195.6694444444</v>
      </c>
      <c r="J237" s="100">
        <v>43195.6694444444</v>
      </c>
      <c r="K237" s="2" t="s">
        <v>20</v>
      </c>
      <c r="L237" s="2" t="s">
        <v>20</v>
      </c>
      <c r="M237" s="2" t="s">
        <v>20</v>
      </c>
      <c r="N237" s="101">
        <v>0</v>
      </c>
      <c r="O237" s="101">
        <v>0</v>
      </c>
      <c r="P237" s="101">
        <v>0</v>
      </c>
      <c r="Q237" s="101">
        <v>0</v>
      </c>
      <c r="R237" s="101">
        <v>0</v>
      </c>
      <c r="S237" s="101">
        <v>0</v>
      </c>
      <c r="T237" s="101">
        <v>3</v>
      </c>
      <c r="U237" s="101">
        <v>51</v>
      </c>
      <c r="V237" s="70" t="s">
        <v>21</v>
      </c>
      <c r="W237" s="70" t="s">
        <v>21</v>
      </c>
      <c r="X237" s="70" t="s">
        <v>21</v>
      </c>
      <c r="Y237" s="138" t="s">
        <v>846</v>
      </c>
      <c r="Z237" s="213"/>
      <c r="AA237" s="189"/>
    </row>
    <row r="238" spans="1:27" ht="30" customHeight="1">
      <c r="A238" s="6" t="s">
        <v>180</v>
      </c>
      <c r="B238" s="9" t="s">
        <v>178</v>
      </c>
      <c r="C238" s="8" t="s">
        <v>181</v>
      </c>
      <c r="D238" s="9">
        <v>309</v>
      </c>
      <c r="E238" s="9" t="s">
        <v>40</v>
      </c>
      <c r="F238" s="7"/>
      <c r="G238" s="99">
        <v>43195.8840277778</v>
      </c>
      <c r="H238" s="100">
        <v>43195.8840277778</v>
      </c>
      <c r="I238" s="99">
        <v>43197.761111111096</v>
      </c>
      <c r="J238" s="100">
        <v>43197.761111111096</v>
      </c>
      <c r="K238" s="2" t="s">
        <v>20</v>
      </c>
      <c r="L238" s="2" t="s">
        <v>20</v>
      </c>
      <c r="M238" s="2" t="s">
        <v>20</v>
      </c>
      <c r="N238" s="101">
        <v>0</v>
      </c>
      <c r="O238" s="101">
        <v>0</v>
      </c>
      <c r="P238" s="101">
        <v>0</v>
      </c>
      <c r="Q238" s="101">
        <v>0</v>
      </c>
      <c r="R238" s="101">
        <v>0</v>
      </c>
      <c r="S238" s="101">
        <v>0</v>
      </c>
      <c r="T238" s="101">
        <v>45</v>
      </c>
      <c r="U238" s="101">
        <v>3</v>
      </c>
      <c r="V238" s="70" t="s">
        <v>21</v>
      </c>
      <c r="W238" s="70" t="s">
        <v>21</v>
      </c>
      <c r="X238" s="70" t="s">
        <v>21</v>
      </c>
      <c r="Y238" s="138" t="s">
        <v>847</v>
      </c>
      <c r="Z238" s="213"/>
      <c r="AA238" s="189"/>
    </row>
    <row r="239" spans="1:27" ht="30" customHeight="1">
      <c r="A239" s="6" t="s">
        <v>180</v>
      </c>
      <c r="B239" s="9" t="s">
        <v>178</v>
      </c>
      <c r="C239" s="8" t="s">
        <v>181</v>
      </c>
      <c r="D239" s="9">
        <v>309</v>
      </c>
      <c r="E239" s="9" t="s">
        <v>40</v>
      </c>
      <c r="F239" s="7"/>
      <c r="G239" s="99">
        <v>43199.943055555603</v>
      </c>
      <c r="H239" s="100">
        <v>43199.943055555603</v>
      </c>
      <c r="I239" s="99">
        <v>43200.45</v>
      </c>
      <c r="J239" s="100">
        <v>43200.45</v>
      </c>
      <c r="K239" s="2" t="s">
        <v>20</v>
      </c>
      <c r="L239" s="2" t="s">
        <v>20</v>
      </c>
      <c r="M239" s="2" t="s">
        <v>20</v>
      </c>
      <c r="N239" s="101">
        <v>0</v>
      </c>
      <c r="O239" s="101">
        <v>0</v>
      </c>
      <c r="P239" s="101">
        <v>0</v>
      </c>
      <c r="Q239" s="101">
        <v>0</v>
      </c>
      <c r="R239" s="101">
        <v>0</v>
      </c>
      <c r="S239" s="101">
        <v>0</v>
      </c>
      <c r="T239" s="101">
        <v>12</v>
      </c>
      <c r="U239" s="101">
        <v>10</v>
      </c>
      <c r="V239" s="70" t="s">
        <v>21</v>
      </c>
      <c r="W239" s="70" t="s">
        <v>21</v>
      </c>
      <c r="X239" s="70" t="s">
        <v>21</v>
      </c>
      <c r="Y239" s="138" t="s">
        <v>848</v>
      </c>
      <c r="Z239" s="213"/>
      <c r="AA239" s="189"/>
    </row>
    <row r="240" spans="1:27" ht="30" customHeight="1">
      <c r="A240" s="6" t="s">
        <v>180</v>
      </c>
      <c r="B240" s="9" t="s">
        <v>178</v>
      </c>
      <c r="C240" s="8" t="s">
        <v>181</v>
      </c>
      <c r="D240" s="9">
        <v>309</v>
      </c>
      <c r="E240" s="9" t="s">
        <v>40</v>
      </c>
      <c r="F240" s="7"/>
      <c r="G240" s="99">
        <v>43201.916666666701</v>
      </c>
      <c r="H240" s="100">
        <v>43201.916666666701</v>
      </c>
      <c r="I240" s="99">
        <v>43202.751388888901</v>
      </c>
      <c r="J240" s="100">
        <v>43202.751388888901</v>
      </c>
      <c r="K240" s="2" t="s">
        <v>20</v>
      </c>
      <c r="L240" s="2" t="s">
        <v>20</v>
      </c>
      <c r="M240" s="2" t="s">
        <v>20</v>
      </c>
      <c r="N240" s="101">
        <v>0</v>
      </c>
      <c r="O240" s="101">
        <v>0</v>
      </c>
      <c r="P240" s="101">
        <v>0</v>
      </c>
      <c r="Q240" s="101">
        <v>0</v>
      </c>
      <c r="R240" s="101">
        <v>0</v>
      </c>
      <c r="S240" s="101">
        <v>0</v>
      </c>
      <c r="T240" s="101">
        <v>20</v>
      </c>
      <c r="U240" s="101">
        <v>2</v>
      </c>
      <c r="V240" s="70" t="s">
        <v>21</v>
      </c>
      <c r="W240" s="70" t="s">
        <v>21</v>
      </c>
      <c r="X240" s="70" t="s">
        <v>21</v>
      </c>
      <c r="Y240" s="138" t="s">
        <v>849</v>
      </c>
      <c r="Z240" s="213"/>
      <c r="AA240" s="189"/>
    </row>
    <row r="241" spans="1:27" ht="30" customHeight="1">
      <c r="A241" s="6" t="s">
        <v>180</v>
      </c>
      <c r="B241" s="9" t="s">
        <v>178</v>
      </c>
      <c r="C241" s="8" t="s">
        <v>181</v>
      </c>
      <c r="D241" s="9">
        <v>309</v>
      </c>
      <c r="E241" s="9" t="s">
        <v>40</v>
      </c>
      <c r="F241" s="7"/>
      <c r="G241" s="99">
        <v>43203.979861111096</v>
      </c>
      <c r="H241" s="100">
        <v>43203.979861111096</v>
      </c>
      <c r="I241" s="99">
        <v>43204.761805555601</v>
      </c>
      <c r="J241" s="100">
        <v>43204.761805555601</v>
      </c>
      <c r="K241" s="2" t="s">
        <v>20</v>
      </c>
      <c r="L241" s="2" t="s">
        <v>20</v>
      </c>
      <c r="M241" s="2" t="s">
        <v>20</v>
      </c>
      <c r="N241" s="101">
        <v>0</v>
      </c>
      <c r="O241" s="101">
        <v>0</v>
      </c>
      <c r="P241" s="101">
        <v>0</v>
      </c>
      <c r="Q241" s="101">
        <v>0</v>
      </c>
      <c r="R241" s="101">
        <v>0</v>
      </c>
      <c r="S241" s="101">
        <v>0</v>
      </c>
      <c r="T241" s="101">
        <v>18</v>
      </c>
      <c r="U241" s="101">
        <v>46</v>
      </c>
      <c r="V241" s="70" t="s">
        <v>21</v>
      </c>
      <c r="W241" s="70" t="s">
        <v>21</v>
      </c>
      <c r="X241" s="70" t="s">
        <v>21</v>
      </c>
      <c r="Y241" s="138" t="s">
        <v>850</v>
      </c>
      <c r="Z241" s="213"/>
      <c r="AA241" s="189"/>
    </row>
    <row r="242" spans="1:27" ht="30" customHeight="1">
      <c r="A242" s="6" t="s">
        <v>180</v>
      </c>
      <c r="B242" s="9" t="s">
        <v>178</v>
      </c>
      <c r="C242" s="8" t="s">
        <v>181</v>
      </c>
      <c r="D242" s="9">
        <v>309</v>
      </c>
      <c r="E242" s="9" t="s">
        <v>40</v>
      </c>
      <c r="F242" s="7"/>
      <c r="G242" s="99">
        <v>43205.96875</v>
      </c>
      <c r="H242" s="100">
        <v>43205.96875</v>
      </c>
      <c r="I242" s="99">
        <v>43206.535416666702</v>
      </c>
      <c r="J242" s="100">
        <v>43206.535416666702</v>
      </c>
      <c r="K242" s="2" t="s">
        <v>20</v>
      </c>
      <c r="L242" s="2" t="s">
        <v>20</v>
      </c>
      <c r="M242" s="2" t="s">
        <v>20</v>
      </c>
      <c r="N242" s="101">
        <v>0</v>
      </c>
      <c r="O242" s="101">
        <v>0</v>
      </c>
      <c r="P242" s="101">
        <v>0</v>
      </c>
      <c r="Q242" s="101">
        <v>0</v>
      </c>
      <c r="R242" s="101">
        <v>0</v>
      </c>
      <c r="S242" s="101">
        <v>0</v>
      </c>
      <c r="T242" s="101">
        <v>13</v>
      </c>
      <c r="U242" s="101">
        <v>36</v>
      </c>
      <c r="V242" s="70" t="s">
        <v>21</v>
      </c>
      <c r="W242" s="70" t="s">
        <v>21</v>
      </c>
      <c r="X242" s="70" t="s">
        <v>21</v>
      </c>
      <c r="Y242" s="138" t="s">
        <v>851</v>
      </c>
      <c r="Z242" s="213"/>
      <c r="AA242" s="189"/>
    </row>
    <row r="243" spans="1:27" ht="30" customHeight="1">
      <c r="A243" s="6" t="s">
        <v>180</v>
      </c>
      <c r="B243" s="9" t="s">
        <v>178</v>
      </c>
      <c r="C243" s="8" t="s">
        <v>181</v>
      </c>
      <c r="D243" s="9">
        <v>309</v>
      </c>
      <c r="E243" s="9" t="s">
        <v>40</v>
      </c>
      <c r="F243" s="7"/>
      <c r="G243" s="99">
        <v>43206.973611111098</v>
      </c>
      <c r="H243" s="100">
        <v>43206.973611111098</v>
      </c>
      <c r="I243" s="99">
        <v>43207.763888888898</v>
      </c>
      <c r="J243" s="100">
        <v>43207.763888888898</v>
      </c>
      <c r="K243" s="2" t="s">
        <v>20</v>
      </c>
      <c r="L243" s="2" t="s">
        <v>20</v>
      </c>
      <c r="M243" s="2" t="s">
        <v>20</v>
      </c>
      <c r="N243" s="101">
        <v>0</v>
      </c>
      <c r="O243" s="101">
        <v>0</v>
      </c>
      <c r="P243" s="101">
        <v>0</v>
      </c>
      <c r="Q243" s="101">
        <v>0</v>
      </c>
      <c r="R243" s="101">
        <v>0</v>
      </c>
      <c r="S243" s="101">
        <v>0</v>
      </c>
      <c r="T243" s="101">
        <v>158</v>
      </c>
      <c r="U243" s="101">
        <v>0</v>
      </c>
      <c r="V243" s="70" t="s">
        <v>21</v>
      </c>
      <c r="W243" s="70" t="s">
        <v>21</v>
      </c>
      <c r="X243" s="70" t="s">
        <v>21</v>
      </c>
      <c r="Y243" s="138" t="s">
        <v>852</v>
      </c>
      <c r="Z243" s="213"/>
      <c r="AA243" s="189"/>
    </row>
    <row r="244" spans="1:27" ht="30" customHeight="1">
      <c r="A244" s="6" t="s">
        <v>180</v>
      </c>
      <c r="B244" s="9" t="s">
        <v>178</v>
      </c>
      <c r="C244" s="8" t="s">
        <v>181</v>
      </c>
      <c r="D244" s="9">
        <v>309</v>
      </c>
      <c r="E244" s="9" t="s">
        <v>40</v>
      </c>
      <c r="F244" s="7"/>
      <c r="G244" s="99">
        <v>43208.3972222222</v>
      </c>
      <c r="H244" s="100">
        <v>43208.3972222222</v>
      </c>
      <c r="I244" s="99">
        <v>43208.703472222202</v>
      </c>
      <c r="J244" s="100">
        <v>43208.703472222202</v>
      </c>
      <c r="K244" s="2" t="s">
        <v>20</v>
      </c>
      <c r="L244" s="2" t="s">
        <v>20</v>
      </c>
      <c r="M244" s="2" t="s">
        <v>20</v>
      </c>
      <c r="N244" s="101">
        <v>0</v>
      </c>
      <c r="O244" s="101">
        <v>0</v>
      </c>
      <c r="P244" s="101">
        <v>0</v>
      </c>
      <c r="Q244" s="101">
        <v>0</v>
      </c>
      <c r="R244" s="101">
        <v>0</v>
      </c>
      <c r="S244" s="101">
        <v>0</v>
      </c>
      <c r="T244" s="101">
        <v>7</v>
      </c>
      <c r="U244" s="101">
        <v>21</v>
      </c>
      <c r="V244" s="70" t="s">
        <v>21</v>
      </c>
      <c r="W244" s="70" t="s">
        <v>21</v>
      </c>
      <c r="X244" s="70" t="s">
        <v>21</v>
      </c>
      <c r="Y244" s="138" t="s">
        <v>853</v>
      </c>
      <c r="Z244" s="213"/>
      <c r="AA244" s="189"/>
    </row>
    <row r="245" spans="1:27" ht="30" customHeight="1">
      <c r="A245" s="6" t="s">
        <v>180</v>
      </c>
      <c r="B245" s="9" t="s">
        <v>178</v>
      </c>
      <c r="C245" s="8" t="s">
        <v>181</v>
      </c>
      <c r="D245" s="9">
        <v>309</v>
      </c>
      <c r="E245" s="9" t="s">
        <v>40</v>
      </c>
      <c r="F245" s="7"/>
      <c r="G245" s="99">
        <v>43208.962500000001</v>
      </c>
      <c r="H245" s="100">
        <v>43208.962500000001</v>
      </c>
      <c r="I245" s="99">
        <v>43209.743750000001</v>
      </c>
      <c r="J245" s="100">
        <v>43209.743750000001</v>
      </c>
      <c r="K245" s="2" t="s">
        <v>20</v>
      </c>
      <c r="L245" s="2" t="s">
        <v>20</v>
      </c>
      <c r="M245" s="2" t="s">
        <v>20</v>
      </c>
      <c r="N245" s="101">
        <v>0</v>
      </c>
      <c r="O245" s="101">
        <v>0</v>
      </c>
      <c r="P245" s="101">
        <v>0</v>
      </c>
      <c r="Q245" s="101">
        <v>0</v>
      </c>
      <c r="R245" s="101">
        <v>0</v>
      </c>
      <c r="S245" s="101">
        <v>0</v>
      </c>
      <c r="T245" s="101">
        <v>18</v>
      </c>
      <c r="U245" s="101">
        <v>45</v>
      </c>
      <c r="V245" s="70" t="s">
        <v>21</v>
      </c>
      <c r="W245" s="70" t="s">
        <v>21</v>
      </c>
      <c r="X245" s="70" t="s">
        <v>21</v>
      </c>
      <c r="Y245" s="138" t="s">
        <v>854</v>
      </c>
      <c r="Z245" s="213"/>
      <c r="AA245" s="189"/>
    </row>
    <row r="246" spans="1:27" ht="30" customHeight="1">
      <c r="A246" s="6" t="s">
        <v>180</v>
      </c>
      <c r="B246" s="9" t="s">
        <v>178</v>
      </c>
      <c r="C246" s="8" t="s">
        <v>181</v>
      </c>
      <c r="D246" s="9">
        <v>309</v>
      </c>
      <c r="E246" s="9" t="s">
        <v>40</v>
      </c>
      <c r="F246" s="7"/>
      <c r="G246" s="99">
        <v>43210.942361111098</v>
      </c>
      <c r="H246" s="100">
        <v>43210.942361111098</v>
      </c>
      <c r="I246" s="99">
        <v>43212.814583333296</v>
      </c>
      <c r="J246" s="100">
        <v>43212.814583333296</v>
      </c>
      <c r="K246" s="2" t="s">
        <v>20</v>
      </c>
      <c r="L246" s="2" t="s">
        <v>20</v>
      </c>
      <c r="M246" s="2" t="s">
        <v>20</v>
      </c>
      <c r="N246" s="101">
        <v>0</v>
      </c>
      <c r="O246" s="101">
        <v>0</v>
      </c>
      <c r="P246" s="101">
        <v>0</v>
      </c>
      <c r="Q246" s="101">
        <v>0</v>
      </c>
      <c r="R246" s="101">
        <v>0</v>
      </c>
      <c r="S246" s="101">
        <v>0</v>
      </c>
      <c r="T246" s="101">
        <v>44</v>
      </c>
      <c r="U246" s="101">
        <v>56</v>
      </c>
      <c r="V246" s="70" t="s">
        <v>21</v>
      </c>
      <c r="W246" s="70" t="s">
        <v>21</v>
      </c>
      <c r="X246" s="70" t="s">
        <v>21</v>
      </c>
      <c r="Y246" s="138" t="s">
        <v>855</v>
      </c>
      <c r="Z246" s="213"/>
      <c r="AA246" s="189"/>
    </row>
    <row r="247" spans="1:27" ht="30" customHeight="1">
      <c r="A247" s="6" t="s">
        <v>180</v>
      </c>
      <c r="B247" s="9" t="s">
        <v>178</v>
      </c>
      <c r="C247" s="8" t="s">
        <v>181</v>
      </c>
      <c r="D247" s="9">
        <v>309</v>
      </c>
      <c r="E247" s="9" t="s">
        <v>40</v>
      </c>
      <c r="F247" s="7"/>
      <c r="G247" s="99">
        <v>43214.936111111099</v>
      </c>
      <c r="H247" s="100">
        <v>43214.936111111099</v>
      </c>
      <c r="I247" s="99">
        <v>43216.646527777797</v>
      </c>
      <c r="J247" s="100">
        <v>43216.646527777797</v>
      </c>
      <c r="K247" s="2" t="s">
        <v>20</v>
      </c>
      <c r="L247" s="2" t="s">
        <v>20</v>
      </c>
      <c r="M247" s="2" t="s">
        <v>20</v>
      </c>
      <c r="N247" s="101">
        <v>0</v>
      </c>
      <c r="O247" s="101">
        <v>0</v>
      </c>
      <c r="P247" s="101">
        <v>0</v>
      </c>
      <c r="Q247" s="101">
        <v>0</v>
      </c>
      <c r="R247" s="101">
        <v>0</v>
      </c>
      <c r="S247" s="101">
        <v>0</v>
      </c>
      <c r="T247" s="101">
        <v>41</v>
      </c>
      <c r="U247" s="101">
        <v>3</v>
      </c>
      <c r="V247" s="70" t="s">
        <v>21</v>
      </c>
      <c r="W247" s="70" t="s">
        <v>21</v>
      </c>
      <c r="X247" s="70" t="s">
        <v>21</v>
      </c>
      <c r="Y247" s="138" t="s">
        <v>856</v>
      </c>
      <c r="Z247" s="213"/>
      <c r="AA247" s="189"/>
    </row>
    <row r="248" spans="1:27" ht="30" customHeight="1">
      <c r="A248" s="6" t="s">
        <v>180</v>
      </c>
      <c r="B248" s="9" t="s">
        <v>178</v>
      </c>
      <c r="C248" s="8" t="s">
        <v>181</v>
      </c>
      <c r="D248" s="9">
        <v>309</v>
      </c>
      <c r="E248" s="9" t="s">
        <v>40</v>
      </c>
      <c r="F248" s="7"/>
      <c r="G248" s="99">
        <v>43216.649305555598</v>
      </c>
      <c r="H248" s="100">
        <v>43216.649305555598</v>
      </c>
      <c r="I248" s="99">
        <v>43216.78125</v>
      </c>
      <c r="J248" s="100">
        <v>43216.78125</v>
      </c>
      <c r="K248" s="2" t="s">
        <v>20</v>
      </c>
      <c r="L248" s="2" t="s">
        <v>20</v>
      </c>
      <c r="M248" s="2" t="s">
        <v>20</v>
      </c>
      <c r="N248" s="101">
        <v>0</v>
      </c>
      <c r="O248" s="101">
        <v>0</v>
      </c>
      <c r="P248" s="101">
        <v>0</v>
      </c>
      <c r="Q248" s="101">
        <v>0</v>
      </c>
      <c r="R248" s="101">
        <v>0</v>
      </c>
      <c r="S248" s="101">
        <v>0</v>
      </c>
      <c r="T248" s="101">
        <v>3</v>
      </c>
      <c r="U248" s="101">
        <v>10</v>
      </c>
      <c r="V248" s="70" t="s">
        <v>21</v>
      </c>
      <c r="W248" s="70" t="s">
        <v>21</v>
      </c>
      <c r="X248" s="70" t="s">
        <v>21</v>
      </c>
      <c r="Y248" s="138" t="s">
        <v>857</v>
      </c>
      <c r="Z248" s="213"/>
      <c r="AA248" s="189"/>
    </row>
    <row r="249" spans="1:27" s="28" customFormat="1" ht="20.100000000000001" customHeight="1">
      <c r="B249" s="23"/>
      <c r="C249" s="23"/>
      <c r="D249" s="23"/>
      <c r="E249" s="23"/>
      <c r="F249" s="23"/>
      <c r="G249" s="165" t="s">
        <v>6</v>
      </c>
      <c r="H249" s="166"/>
      <c r="I249" s="166"/>
      <c r="J249" s="166"/>
      <c r="K249" s="81"/>
      <c r="L249" s="24"/>
      <c r="M249" s="25"/>
      <c r="N249" s="59">
        <f>SUM(N233:N248)+INT(SUM(O233:O248)/60)</f>
        <v>0</v>
      </c>
      <c r="O249" s="59">
        <f>MOD(SUM(O233:O248),60)</f>
        <v>0</v>
      </c>
      <c r="P249" s="59">
        <f t="shared" ref="P249" si="235">SUM(P233:P248)+INT(SUM(Q233:Q248)/60)</f>
        <v>0</v>
      </c>
      <c r="Q249" s="59">
        <f t="shared" ref="Q249" si="236">MOD(SUM(Q233:Q248),60)</f>
        <v>0</v>
      </c>
      <c r="R249" s="59">
        <f t="shared" ref="R249" si="237">SUM(R233:R248)+INT(SUM(S233:S248)/60)</f>
        <v>0</v>
      </c>
      <c r="S249" s="59">
        <f t="shared" ref="S249" si="238">MOD(SUM(S233:S248),60)</f>
        <v>0</v>
      </c>
      <c r="T249" s="59">
        <f t="shared" ref="T249" si="239">SUM(T233:T248)+INT(SUM(U233:U248)/60)</f>
        <v>450</v>
      </c>
      <c r="U249" s="59">
        <f t="shared" ref="U249" si="240">MOD(SUM(U233:U248),60)</f>
        <v>46</v>
      </c>
      <c r="V249" s="27"/>
      <c r="W249" s="27"/>
      <c r="X249" s="27"/>
      <c r="Y249" s="139"/>
      <c r="Z249" s="213"/>
      <c r="AA249" s="185"/>
    </row>
    <row r="250" spans="1:27" s="16" customFormat="1" ht="30" customHeight="1">
      <c r="A250" s="6" t="s">
        <v>182</v>
      </c>
      <c r="B250" s="9" t="s">
        <v>183</v>
      </c>
      <c r="C250" s="8" t="s">
        <v>70</v>
      </c>
      <c r="D250" s="9">
        <v>167</v>
      </c>
      <c r="E250" s="9" t="s">
        <v>40</v>
      </c>
      <c r="F250" s="7"/>
      <c r="G250" s="99">
        <v>43195.310416666704</v>
      </c>
      <c r="H250" s="100">
        <v>43195.310416666704</v>
      </c>
      <c r="I250" s="99">
        <v>43195.699305555601</v>
      </c>
      <c r="J250" s="100">
        <v>43195.699305555601</v>
      </c>
      <c r="K250" s="2" t="s">
        <v>20</v>
      </c>
      <c r="L250" s="2" t="s">
        <v>20</v>
      </c>
      <c r="M250" s="2" t="s">
        <v>20</v>
      </c>
      <c r="N250" s="101">
        <v>0</v>
      </c>
      <c r="O250" s="101">
        <v>0</v>
      </c>
      <c r="P250" s="101">
        <v>0</v>
      </c>
      <c r="Q250" s="101">
        <v>0</v>
      </c>
      <c r="R250" s="101">
        <v>0</v>
      </c>
      <c r="S250" s="101">
        <v>0</v>
      </c>
      <c r="T250" s="101">
        <v>9</v>
      </c>
      <c r="U250" s="101">
        <v>20</v>
      </c>
      <c r="V250" s="70" t="s">
        <v>21</v>
      </c>
      <c r="W250" s="70" t="s">
        <v>21</v>
      </c>
      <c r="X250" s="70" t="s">
        <v>21</v>
      </c>
      <c r="Y250" s="138" t="s">
        <v>933</v>
      </c>
      <c r="Z250" s="213"/>
      <c r="AA250" s="202">
        <v>100</v>
      </c>
    </row>
    <row r="251" spans="1:27" s="16" customFormat="1" ht="30" customHeight="1">
      <c r="A251" s="6" t="s">
        <v>182</v>
      </c>
      <c r="B251" s="9" t="s">
        <v>183</v>
      </c>
      <c r="C251" s="8" t="s">
        <v>70</v>
      </c>
      <c r="D251" s="9">
        <v>167</v>
      </c>
      <c r="E251" s="9" t="s">
        <v>40</v>
      </c>
      <c r="F251" s="7"/>
      <c r="G251" s="99">
        <v>43196.454861111102</v>
      </c>
      <c r="H251" s="100">
        <v>43196.454861111102</v>
      </c>
      <c r="I251" s="99">
        <v>43196.675694444399</v>
      </c>
      <c r="J251" s="100">
        <v>43196.675694444399</v>
      </c>
      <c r="K251" s="2" t="s">
        <v>20</v>
      </c>
      <c r="L251" s="2" t="s">
        <v>20</v>
      </c>
      <c r="M251" s="2" t="s">
        <v>20</v>
      </c>
      <c r="N251" s="101">
        <v>0</v>
      </c>
      <c r="O251" s="101">
        <v>0</v>
      </c>
      <c r="P251" s="101">
        <v>0</v>
      </c>
      <c r="Q251" s="101">
        <v>0</v>
      </c>
      <c r="R251" s="101">
        <v>0</v>
      </c>
      <c r="S251" s="101">
        <v>0</v>
      </c>
      <c r="T251" s="101">
        <v>5</v>
      </c>
      <c r="U251" s="101">
        <v>18</v>
      </c>
      <c r="V251" s="70" t="s">
        <v>21</v>
      </c>
      <c r="W251" s="70" t="s">
        <v>21</v>
      </c>
      <c r="X251" s="70" t="s">
        <v>21</v>
      </c>
      <c r="Y251" s="138" t="s">
        <v>940</v>
      </c>
      <c r="Z251" s="213"/>
      <c r="AA251" s="209"/>
    </row>
    <row r="252" spans="1:27" s="16" customFormat="1" ht="30" customHeight="1">
      <c r="A252" s="6" t="s">
        <v>182</v>
      </c>
      <c r="B252" s="9" t="s">
        <v>183</v>
      </c>
      <c r="C252" s="8" t="s">
        <v>70</v>
      </c>
      <c r="D252" s="9">
        <v>167</v>
      </c>
      <c r="E252" s="9" t="s">
        <v>40</v>
      </c>
      <c r="F252" s="7"/>
      <c r="G252" s="99">
        <v>43197.298611111102</v>
      </c>
      <c r="H252" s="100">
        <v>43197.298611111102</v>
      </c>
      <c r="I252" s="99">
        <v>43197.789583333302</v>
      </c>
      <c r="J252" s="100">
        <v>43197.789583333302</v>
      </c>
      <c r="K252" s="2" t="s">
        <v>20</v>
      </c>
      <c r="L252" s="2" t="s">
        <v>20</v>
      </c>
      <c r="M252" s="2" t="s">
        <v>20</v>
      </c>
      <c r="N252" s="101">
        <v>0</v>
      </c>
      <c r="O252" s="101">
        <v>0</v>
      </c>
      <c r="P252" s="101">
        <v>0</v>
      </c>
      <c r="Q252" s="101">
        <v>0</v>
      </c>
      <c r="R252" s="101">
        <v>0</v>
      </c>
      <c r="S252" s="101">
        <v>0</v>
      </c>
      <c r="T252" s="101">
        <v>11</v>
      </c>
      <c r="U252" s="101">
        <v>47</v>
      </c>
      <c r="V252" s="70" t="s">
        <v>21</v>
      </c>
      <c r="W252" s="70" t="s">
        <v>21</v>
      </c>
      <c r="X252" s="70" t="s">
        <v>21</v>
      </c>
      <c r="Y252" s="138" t="s">
        <v>941</v>
      </c>
      <c r="Z252" s="213"/>
      <c r="AA252" s="209"/>
    </row>
    <row r="253" spans="1:27" s="16" customFormat="1" ht="30" customHeight="1">
      <c r="A253" s="6" t="s">
        <v>182</v>
      </c>
      <c r="B253" s="9" t="s">
        <v>183</v>
      </c>
      <c r="C253" s="8" t="s">
        <v>70</v>
      </c>
      <c r="D253" s="9">
        <v>167</v>
      </c>
      <c r="E253" s="9" t="s">
        <v>40</v>
      </c>
      <c r="F253" s="7"/>
      <c r="G253" s="99">
        <v>43198.3527777778</v>
      </c>
      <c r="H253" s="100">
        <v>43198.3527777778</v>
      </c>
      <c r="I253" s="99">
        <v>43198.634722222203</v>
      </c>
      <c r="J253" s="100">
        <v>43198.634722222203</v>
      </c>
      <c r="K253" s="2" t="s">
        <v>20</v>
      </c>
      <c r="L253" s="2" t="s">
        <v>20</v>
      </c>
      <c r="M253" s="2" t="s">
        <v>20</v>
      </c>
      <c r="N253" s="101">
        <v>0</v>
      </c>
      <c r="O253" s="101">
        <v>0</v>
      </c>
      <c r="P253" s="101">
        <v>0</v>
      </c>
      <c r="Q253" s="101">
        <v>0</v>
      </c>
      <c r="R253" s="101">
        <v>0</v>
      </c>
      <c r="S253" s="101">
        <v>0</v>
      </c>
      <c r="T253" s="101">
        <v>6</v>
      </c>
      <c r="U253" s="101">
        <v>46</v>
      </c>
      <c r="V253" s="70" t="s">
        <v>21</v>
      </c>
      <c r="W253" s="70" t="s">
        <v>21</v>
      </c>
      <c r="X253" s="70" t="s">
        <v>21</v>
      </c>
      <c r="Y253" s="138" t="s">
        <v>942</v>
      </c>
      <c r="Z253" s="213"/>
      <c r="AA253" s="209"/>
    </row>
    <row r="254" spans="1:27" s="16" customFormat="1" ht="30" customHeight="1">
      <c r="A254" s="6" t="s">
        <v>182</v>
      </c>
      <c r="B254" s="9" t="s">
        <v>183</v>
      </c>
      <c r="C254" s="8" t="s">
        <v>70</v>
      </c>
      <c r="D254" s="9">
        <v>167</v>
      </c>
      <c r="E254" s="9" t="s">
        <v>40</v>
      </c>
      <c r="F254" s="7"/>
      <c r="G254" s="99">
        <v>43209.331944444399</v>
      </c>
      <c r="H254" s="100">
        <v>43209.331944444399</v>
      </c>
      <c r="I254" s="99">
        <v>43209.723611111098</v>
      </c>
      <c r="J254" s="100">
        <v>43209.723611111098</v>
      </c>
      <c r="K254" s="2" t="s">
        <v>20</v>
      </c>
      <c r="L254" s="2" t="s">
        <v>20</v>
      </c>
      <c r="M254" s="2" t="s">
        <v>20</v>
      </c>
      <c r="N254" s="101">
        <v>0</v>
      </c>
      <c r="O254" s="101">
        <v>0</v>
      </c>
      <c r="P254" s="101">
        <v>0</v>
      </c>
      <c r="Q254" s="101">
        <v>0</v>
      </c>
      <c r="R254" s="101">
        <v>0</v>
      </c>
      <c r="S254" s="101">
        <v>0</v>
      </c>
      <c r="T254" s="101">
        <v>9</v>
      </c>
      <c r="U254" s="101">
        <v>24</v>
      </c>
      <c r="V254" s="70" t="s">
        <v>21</v>
      </c>
      <c r="W254" s="70" t="s">
        <v>21</v>
      </c>
      <c r="X254" s="70" t="s">
        <v>21</v>
      </c>
      <c r="Y254" s="138" t="s">
        <v>943</v>
      </c>
      <c r="Z254" s="213"/>
      <c r="AA254" s="209"/>
    </row>
    <row r="255" spans="1:27" s="16" customFormat="1" ht="30" customHeight="1">
      <c r="A255" s="6" t="s">
        <v>182</v>
      </c>
      <c r="B255" s="9" t="s">
        <v>183</v>
      </c>
      <c r="C255" s="8" t="s">
        <v>70</v>
      </c>
      <c r="D255" s="9">
        <v>167</v>
      </c>
      <c r="E255" s="9" t="s">
        <v>40</v>
      </c>
      <c r="F255" s="7"/>
      <c r="G255" s="99">
        <v>43218.365277777797</v>
      </c>
      <c r="H255" s="100">
        <v>43218.365277777797</v>
      </c>
      <c r="I255" s="99">
        <v>43218.717361111099</v>
      </c>
      <c r="J255" s="100">
        <v>43218.717361111099</v>
      </c>
      <c r="K255" s="2" t="s">
        <v>20</v>
      </c>
      <c r="L255" s="2" t="s">
        <v>20</v>
      </c>
      <c r="M255" s="2" t="s">
        <v>20</v>
      </c>
      <c r="N255" s="101">
        <v>0</v>
      </c>
      <c r="O255" s="101">
        <v>0</v>
      </c>
      <c r="P255" s="101">
        <v>0</v>
      </c>
      <c r="Q255" s="101">
        <v>0</v>
      </c>
      <c r="R255" s="101">
        <v>0</v>
      </c>
      <c r="S255" s="101">
        <v>0</v>
      </c>
      <c r="T255" s="101">
        <v>8</v>
      </c>
      <c r="U255" s="101">
        <v>27</v>
      </c>
      <c r="V255" s="70" t="s">
        <v>21</v>
      </c>
      <c r="W255" s="70" t="s">
        <v>21</v>
      </c>
      <c r="X255" s="70" t="s">
        <v>21</v>
      </c>
      <c r="Y255" s="138" t="s">
        <v>931</v>
      </c>
      <c r="Z255" s="213"/>
      <c r="AA255" s="209"/>
    </row>
    <row r="256" spans="1:27" s="16" customFormat="1" ht="30" customHeight="1">
      <c r="A256" s="6" t="s">
        <v>182</v>
      </c>
      <c r="B256" s="9" t="s">
        <v>183</v>
      </c>
      <c r="C256" s="8" t="s">
        <v>70</v>
      </c>
      <c r="D256" s="9">
        <v>167</v>
      </c>
      <c r="E256" s="9" t="s">
        <v>40</v>
      </c>
      <c r="F256" s="7"/>
      <c r="G256" s="99">
        <v>43219.360416666699</v>
      </c>
      <c r="H256" s="100">
        <v>43219.360416666699</v>
      </c>
      <c r="I256" s="99">
        <v>43219.690277777801</v>
      </c>
      <c r="J256" s="100">
        <v>43219.690277777801</v>
      </c>
      <c r="K256" s="2" t="s">
        <v>20</v>
      </c>
      <c r="L256" s="2" t="s">
        <v>20</v>
      </c>
      <c r="M256" s="2" t="s">
        <v>20</v>
      </c>
      <c r="N256" s="101">
        <v>0</v>
      </c>
      <c r="O256" s="101">
        <v>0</v>
      </c>
      <c r="P256" s="101">
        <v>0</v>
      </c>
      <c r="Q256" s="101">
        <v>0</v>
      </c>
      <c r="R256" s="101">
        <v>0</v>
      </c>
      <c r="S256" s="101">
        <v>0</v>
      </c>
      <c r="T256" s="101">
        <v>7</v>
      </c>
      <c r="U256" s="101">
        <v>55</v>
      </c>
      <c r="V256" s="70" t="s">
        <v>21</v>
      </c>
      <c r="W256" s="70" t="s">
        <v>21</v>
      </c>
      <c r="X256" s="70" t="s">
        <v>21</v>
      </c>
      <c r="Y256" s="138" t="s">
        <v>931</v>
      </c>
      <c r="Z256" s="213"/>
      <c r="AA256" s="209"/>
    </row>
    <row r="257" spans="1:27" s="28" customFormat="1" ht="20.100000000000001" customHeight="1">
      <c r="B257" s="23"/>
      <c r="C257" s="23"/>
      <c r="D257" s="23"/>
      <c r="E257" s="23"/>
      <c r="F257" s="23"/>
      <c r="G257" s="165" t="s">
        <v>6</v>
      </c>
      <c r="H257" s="166"/>
      <c r="I257" s="166"/>
      <c r="J257" s="166"/>
      <c r="K257" s="81"/>
      <c r="L257" s="24"/>
      <c r="M257" s="25"/>
      <c r="N257" s="59">
        <f>SUM(N250:N256)+INT(SUM(O250:O256)/60)</f>
        <v>0</v>
      </c>
      <c r="O257" s="59">
        <f>MOD(SUM(O250:O256),60)</f>
        <v>0</v>
      </c>
      <c r="P257" s="59">
        <f t="shared" ref="P257" si="241">SUM(P250:P256)+INT(SUM(Q250:Q256)/60)</f>
        <v>0</v>
      </c>
      <c r="Q257" s="59">
        <f t="shared" ref="Q257" si="242">MOD(SUM(Q250:Q256),60)</f>
        <v>0</v>
      </c>
      <c r="R257" s="59">
        <f t="shared" ref="R257" si="243">SUM(R250:R256)+INT(SUM(S250:S256)/60)</f>
        <v>0</v>
      </c>
      <c r="S257" s="59">
        <f t="shared" ref="S257" si="244">MOD(SUM(S250:S256),60)</f>
        <v>0</v>
      </c>
      <c r="T257" s="59">
        <f t="shared" ref="T257" si="245">SUM(T250:T256)+INT(SUM(U250:U256)/60)</f>
        <v>58</v>
      </c>
      <c r="U257" s="59">
        <f t="shared" ref="U257" si="246">MOD(SUM(U250:U256),60)</f>
        <v>57</v>
      </c>
      <c r="V257" s="26"/>
      <c r="W257" s="27"/>
      <c r="X257" s="27"/>
      <c r="Y257" s="139"/>
      <c r="Z257" s="213"/>
      <c r="AA257" s="203"/>
    </row>
    <row r="258" spans="1:27" s="16" customFormat="1" ht="30" customHeight="1">
      <c r="A258" s="6" t="s">
        <v>184</v>
      </c>
      <c r="B258" s="9" t="s">
        <v>183</v>
      </c>
      <c r="C258" s="8" t="s">
        <v>107</v>
      </c>
      <c r="D258" s="9">
        <v>167</v>
      </c>
      <c r="E258" s="9" t="s">
        <v>40</v>
      </c>
      <c r="F258" s="7"/>
      <c r="G258" s="99">
        <v>43195.311805555597</v>
      </c>
      <c r="H258" s="100">
        <v>43195.311805555597</v>
      </c>
      <c r="I258" s="99">
        <v>43195.7</v>
      </c>
      <c r="J258" s="100">
        <v>43195.7</v>
      </c>
      <c r="K258" s="2" t="s">
        <v>20</v>
      </c>
      <c r="L258" s="2" t="s">
        <v>20</v>
      </c>
      <c r="M258" s="2" t="s">
        <v>20</v>
      </c>
      <c r="N258" s="101">
        <v>0</v>
      </c>
      <c r="O258" s="101">
        <v>0</v>
      </c>
      <c r="P258" s="101">
        <v>0</v>
      </c>
      <c r="Q258" s="101">
        <v>0</v>
      </c>
      <c r="R258" s="101">
        <v>0</v>
      </c>
      <c r="S258" s="101">
        <v>0</v>
      </c>
      <c r="T258" s="101">
        <v>9</v>
      </c>
      <c r="U258" s="101">
        <v>19</v>
      </c>
      <c r="V258" s="70" t="s">
        <v>21</v>
      </c>
      <c r="W258" s="70" t="s">
        <v>21</v>
      </c>
      <c r="X258" s="70" t="s">
        <v>21</v>
      </c>
      <c r="Y258" s="138" t="s">
        <v>947</v>
      </c>
      <c r="Z258" s="213"/>
      <c r="AA258" s="184">
        <v>100</v>
      </c>
    </row>
    <row r="259" spans="1:27" s="16" customFormat="1" ht="30" customHeight="1">
      <c r="A259" s="6" t="s">
        <v>184</v>
      </c>
      <c r="B259" s="9" t="s">
        <v>183</v>
      </c>
      <c r="C259" s="8" t="s">
        <v>107</v>
      </c>
      <c r="D259" s="9">
        <v>167</v>
      </c>
      <c r="E259" s="9" t="s">
        <v>40</v>
      </c>
      <c r="F259" s="7"/>
      <c r="G259" s="99">
        <v>43208.377083333296</v>
      </c>
      <c r="H259" s="100">
        <v>43208.377083333296</v>
      </c>
      <c r="I259" s="99">
        <v>43208.745138888902</v>
      </c>
      <c r="J259" s="100">
        <v>43208.745138888902</v>
      </c>
      <c r="K259" s="2" t="s">
        <v>20</v>
      </c>
      <c r="L259" s="2" t="s">
        <v>20</v>
      </c>
      <c r="M259" s="2" t="s">
        <v>20</v>
      </c>
      <c r="N259" s="101">
        <v>0</v>
      </c>
      <c r="O259" s="101">
        <v>0</v>
      </c>
      <c r="P259" s="101">
        <v>0</v>
      </c>
      <c r="Q259" s="101">
        <v>0</v>
      </c>
      <c r="R259" s="101">
        <v>0</v>
      </c>
      <c r="S259" s="101">
        <v>0</v>
      </c>
      <c r="T259" s="101">
        <v>8</v>
      </c>
      <c r="U259" s="101">
        <v>50</v>
      </c>
      <c r="V259" s="70" t="s">
        <v>21</v>
      </c>
      <c r="W259" s="70" t="s">
        <v>21</v>
      </c>
      <c r="X259" s="70" t="s">
        <v>21</v>
      </c>
      <c r="Y259" s="138" t="s">
        <v>948</v>
      </c>
      <c r="Z259" s="213"/>
      <c r="AA259" s="189"/>
    </row>
    <row r="260" spans="1:27" s="16" customFormat="1" ht="30" customHeight="1">
      <c r="A260" s="6" t="s">
        <v>184</v>
      </c>
      <c r="B260" s="9" t="s">
        <v>183</v>
      </c>
      <c r="C260" s="8" t="s">
        <v>107</v>
      </c>
      <c r="D260" s="9">
        <v>167</v>
      </c>
      <c r="E260" s="9" t="s">
        <v>40</v>
      </c>
      <c r="F260" s="7"/>
      <c r="G260" s="99">
        <v>43208.506944444402</v>
      </c>
      <c r="H260" s="100">
        <v>43208.506944444402</v>
      </c>
      <c r="I260" s="99">
        <v>43208.511805555601</v>
      </c>
      <c r="J260" s="100">
        <v>43208.511805555601</v>
      </c>
      <c r="K260" s="2" t="s">
        <v>20</v>
      </c>
      <c r="L260" s="2" t="s">
        <v>20</v>
      </c>
      <c r="M260" s="2" t="s">
        <v>20</v>
      </c>
      <c r="N260" s="101">
        <v>0</v>
      </c>
      <c r="O260" s="101">
        <v>0</v>
      </c>
      <c r="P260" s="101">
        <v>0</v>
      </c>
      <c r="Q260" s="101">
        <v>0</v>
      </c>
      <c r="R260" s="101">
        <v>0</v>
      </c>
      <c r="S260" s="101">
        <v>7</v>
      </c>
      <c r="T260" s="101">
        <v>0</v>
      </c>
      <c r="U260" s="101">
        <v>0</v>
      </c>
      <c r="V260" s="70" t="s">
        <v>21</v>
      </c>
      <c r="W260" s="70" t="s">
        <v>21</v>
      </c>
      <c r="X260" s="70" t="s">
        <v>21</v>
      </c>
      <c r="Y260" s="138" t="s">
        <v>949</v>
      </c>
      <c r="Z260" s="213"/>
      <c r="AA260" s="189"/>
    </row>
    <row r="261" spans="1:27" s="16" customFormat="1" ht="30" customHeight="1">
      <c r="A261" s="6" t="s">
        <v>184</v>
      </c>
      <c r="B261" s="9" t="s">
        <v>183</v>
      </c>
      <c r="C261" s="8" t="s">
        <v>107</v>
      </c>
      <c r="D261" s="9">
        <v>167</v>
      </c>
      <c r="E261" s="9" t="s">
        <v>40</v>
      </c>
      <c r="F261" s="7"/>
      <c r="G261" s="99">
        <v>43218.3659722222</v>
      </c>
      <c r="H261" s="100">
        <v>43218.3659722222</v>
      </c>
      <c r="I261" s="99">
        <v>43218.706944444399</v>
      </c>
      <c r="J261" s="100">
        <v>43218.706944444399</v>
      </c>
      <c r="K261" s="2" t="s">
        <v>20</v>
      </c>
      <c r="L261" s="2" t="s">
        <v>20</v>
      </c>
      <c r="M261" s="2" t="s">
        <v>20</v>
      </c>
      <c r="N261" s="101">
        <v>0</v>
      </c>
      <c r="O261" s="101">
        <v>0</v>
      </c>
      <c r="P261" s="101">
        <v>0</v>
      </c>
      <c r="Q261" s="101">
        <v>0</v>
      </c>
      <c r="R261" s="101">
        <v>0</v>
      </c>
      <c r="S261" s="101">
        <v>0</v>
      </c>
      <c r="T261" s="101">
        <v>8</v>
      </c>
      <c r="U261" s="101">
        <v>11</v>
      </c>
      <c r="V261" s="70" t="s">
        <v>21</v>
      </c>
      <c r="W261" s="70" t="s">
        <v>21</v>
      </c>
      <c r="X261" s="70" t="s">
        <v>21</v>
      </c>
      <c r="Y261" s="138" t="s">
        <v>931</v>
      </c>
      <c r="Z261" s="213"/>
      <c r="AA261" s="189"/>
    </row>
    <row r="262" spans="1:27" s="16" customFormat="1" ht="30" customHeight="1">
      <c r="A262" s="6" t="s">
        <v>184</v>
      </c>
      <c r="B262" s="9" t="s">
        <v>183</v>
      </c>
      <c r="C262" s="8" t="s">
        <v>107</v>
      </c>
      <c r="D262" s="9">
        <v>167</v>
      </c>
      <c r="E262" s="9" t="s">
        <v>40</v>
      </c>
      <c r="F262" s="7"/>
      <c r="G262" s="99">
        <v>43219.360416666699</v>
      </c>
      <c r="H262" s="100">
        <v>43219.360416666699</v>
      </c>
      <c r="I262" s="99">
        <v>43219.690277777801</v>
      </c>
      <c r="J262" s="100">
        <v>43219.690277777801</v>
      </c>
      <c r="K262" s="2" t="s">
        <v>20</v>
      </c>
      <c r="L262" s="2" t="s">
        <v>20</v>
      </c>
      <c r="M262" s="2" t="s">
        <v>20</v>
      </c>
      <c r="N262" s="101">
        <v>0</v>
      </c>
      <c r="O262" s="101">
        <v>0</v>
      </c>
      <c r="P262" s="101">
        <v>0</v>
      </c>
      <c r="Q262" s="101">
        <v>0</v>
      </c>
      <c r="R262" s="101">
        <v>0</v>
      </c>
      <c r="S262" s="101">
        <v>0</v>
      </c>
      <c r="T262" s="101">
        <v>7</v>
      </c>
      <c r="U262" s="101">
        <v>55</v>
      </c>
      <c r="V262" s="70" t="s">
        <v>21</v>
      </c>
      <c r="W262" s="70" t="s">
        <v>21</v>
      </c>
      <c r="X262" s="70" t="s">
        <v>21</v>
      </c>
      <c r="Y262" s="138" t="s">
        <v>931</v>
      </c>
      <c r="Z262" s="213"/>
      <c r="AA262" s="189"/>
    </row>
    <row r="263" spans="1:27" s="28" customFormat="1" ht="20.100000000000001" customHeight="1">
      <c r="B263" s="23"/>
      <c r="C263" s="23"/>
      <c r="D263" s="23"/>
      <c r="E263" s="23"/>
      <c r="F263" s="23"/>
      <c r="G263" s="165" t="s">
        <v>6</v>
      </c>
      <c r="H263" s="166"/>
      <c r="I263" s="166"/>
      <c r="J263" s="166"/>
      <c r="K263" s="81"/>
      <c r="L263" s="24"/>
      <c r="M263" s="25"/>
      <c r="N263" s="59">
        <f>SUM(N258:N262)+INT(SUM(O258:O262)/60)</f>
        <v>0</v>
      </c>
      <c r="O263" s="59">
        <f>MOD(SUM(O258:O262),60)</f>
        <v>0</v>
      </c>
      <c r="P263" s="59"/>
      <c r="Q263" s="59"/>
      <c r="R263" s="59"/>
      <c r="S263" s="59"/>
      <c r="T263" s="59"/>
      <c r="U263" s="59"/>
      <c r="V263" s="27"/>
      <c r="W263" s="27"/>
      <c r="X263" s="27"/>
      <c r="Y263" s="139"/>
      <c r="Z263" s="213"/>
      <c r="AA263" s="185"/>
    </row>
    <row r="264" spans="1:27" s="16" customFormat="1" ht="30" customHeight="1">
      <c r="A264" s="6" t="s">
        <v>185</v>
      </c>
      <c r="B264" s="9" t="s">
        <v>186</v>
      </c>
      <c r="C264" s="8" t="s">
        <v>179</v>
      </c>
      <c r="D264" s="9">
        <v>57.293999999999997</v>
      </c>
      <c r="E264" s="9" t="s">
        <v>40</v>
      </c>
      <c r="F264" s="7"/>
      <c r="G264" s="99">
        <v>43191.086111111101</v>
      </c>
      <c r="H264" s="100">
        <v>43191.086111111101</v>
      </c>
      <c r="I264" s="99">
        <v>43191.769444444399</v>
      </c>
      <c r="J264" s="100">
        <v>43191.769444444399</v>
      </c>
      <c r="K264" s="100" t="s">
        <v>20</v>
      </c>
      <c r="L264" s="100" t="s">
        <v>20</v>
      </c>
      <c r="M264" s="100" t="s">
        <v>20</v>
      </c>
      <c r="N264" s="101">
        <v>0</v>
      </c>
      <c r="O264" s="101">
        <v>0</v>
      </c>
      <c r="P264" s="101">
        <v>0</v>
      </c>
      <c r="Q264" s="101">
        <v>0</v>
      </c>
      <c r="R264" s="101">
        <v>0</v>
      </c>
      <c r="S264" s="101">
        <v>0</v>
      </c>
      <c r="T264" s="101">
        <v>16</v>
      </c>
      <c r="U264" s="101">
        <v>24</v>
      </c>
      <c r="V264" s="70" t="s">
        <v>21</v>
      </c>
      <c r="W264" s="70" t="s">
        <v>21</v>
      </c>
      <c r="X264" s="70" t="s">
        <v>21</v>
      </c>
      <c r="Y264" s="138" t="s">
        <v>826</v>
      </c>
      <c r="Z264" s="213"/>
      <c r="AA264" s="202">
        <v>99.97</v>
      </c>
    </row>
    <row r="265" spans="1:27" s="16" customFormat="1" ht="30" customHeight="1">
      <c r="A265" s="6" t="s">
        <v>185</v>
      </c>
      <c r="B265" s="9" t="s">
        <v>186</v>
      </c>
      <c r="C265" s="8" t="s">
        <v>179</v>
      </c>
      <c r="D265" s="9">
        <v>57.293999999999997</v>
      </c>
      <c r="E265" s="9" t="s">
        <v>40</v>
      </c>
      <c r="F265" s="7"/>
      <c r="G265" s="99">
        <v>43192.084027777797</v>
      </c>
      <c r="H265" s="100">
        <v>43192.084027777797</v>
      </c>
      <c r="I265" s="99">
        <v>43192.761111111096</v>
      </c>
      <c r="J265" s="100">
        <v>43192.761111111096</v>
      </c>
      <c r="K265" s="100" t="s">
        <v>20</v>
      </c>
      <c r="L265" s="100" t="s">
        <v>20</v>
      </c>
      <c r="M265" s="100" t="s">
        <v>20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1">
        <v>0</v>
      </c>
      <c r="T265" s="101">
        <v>16</v>
      </c>
      <c r="U265" s="101">
        <v>15</v>
      </c>
      <c r="V265" s="70" t="s">
        <v>21</v>
      </c>
      <c r="W265" s="70" t="s">
        <v>21</v>
      </c>
      <c r="X265" s="70" t="s">
        <v>21</v>
      </c>
      <c r="Y265" s="138" t="s">
        <v>827</v>
      </c>
      <c r="Z265" s="213"/>
      <c r="AA265" s="209"/>
    </row>
    <row r="266" spans="1:27" s="16" customFormat="1" ht="30" customHeight="1">
      <c r="A266" s="6" t="s">
        <v>185</v>
      </c>
      <c r="B266" s="9" t="s">
        <v>186</v>
      </c>
      <c r="C266" s="8" t="s">
        <v>179</v>
      </c>
      <c r="D266" s="9">
        <v>57.293999999999997</v>
      </c>
      <c r="E266" s="9" t="s">
        <v>40</v>
      </c>
      <c r="F266" s="7"/>
      <c r="G266" s="99">
        <v>43195.918749999997</v>
      </c>
      <c r="H266" s="100">
        <v>43195.918749999997</v>
      </c>
      <c r="I266" s="99">
        <v>43196.413194444402</v>
      </c>
      <c r="J266" s="100">
        <v>43196.413194444402</v>
      </c>
      <c r="K266" s="100" t="s">
        <v>20</v>
      </c>
      <c r="L266" s="100" t="s">
        <v>20</v>
      </c>
      <c r="M266" s="100" t="s">
        <v>20</v>
      </c>
      <c r="N266" s="101">
        <v>0</v>
      </c>
      <c r="O266" s="101">
        <v>0</v>
      </c>
      <c r="P266" s="101">
        <v>0</v>
      </c>
      <c r="Q266" s="101">
        <v>0</v>
      </c>
      <c r="R266" s="101">
        <v>0</v>
      </c>
      <c r="S266" s="101">
        <v>0</v>
      </c>
      <c r="T266" s="101">
        <v>11</v>
      </c>
      <c r="U266" s="101">
        <v>52</v>
      </c>
      <c r="V266" s="70" t="s">
        <v>21</v>
      </c>
      <c r="W266" s="70" t="s">
        <v>21</v>
      </c>
      <c r="X266" s="70" t="s">
        <v>21</v>
      </c>
      <c r="Y266" s="138" t="s">
        <v>828</v>
      </c>
      <c r="Z266" s="213"/>
      <c r="AA266" s="209"/>
    </row>
    <row r="267" spans="1:27" s="16" customFormat="1" ht="30" customHeight="1">
      <c r="A267" s="6" t="s">
        <v>185</v>
      </c>
      <c r="B267" s="9" t="s">
        <v>186</v>
      </c>
      <c r="C267" s="8" t="s">
        <v>179</v>
      </c>
      <c r="D267" s="9">
        <v>57.293999999999997</v>
      </c>
      <c r="E267" s="9" t="s">
        <v>40</v>
      </c>
      <c r="F267" s="7"/>
      <c r="G267" s="99">
        <v>43196.413194444402</v>
      </c>
      <c r="H267" s="100">
        <v>43196.413194444402</v>
      </c>
      <c r="I267" s="99">
        <v>43196.777083333298</v>
      </c>
      <c r="J267" s="100">
        <v>43196.777083333298</v>
      </c>
      <c r="K267" s="100" t="s">
        <v>20</v>
      </c>
      <c r="L267" s="100" t="s">
        <v>20</v>
      </c>
      <c r="M267" s="2">
        <v>0</v>
      </c>
      <c r="N267" s="101">
        <v>0</v>
      </c>
      <c r="O267" s="101">
        <v>0</v>
      </c>
      <c r="P267" s="101">
        <v>0</v>
      </c>
      <c r="Q267" s="101">
        <v>0</v>
      </c>
      <c r="R267" s="101">
        <v>0</v>
      </c>
      <c r="S267" s="101">
        <v>0</v>
      </c>
      <c r="T267" s="101">
        <v>8</v>
      </c>
      <c r="U267" s="101">
        <v>44</v>
      </c>
      <c r="V267" s="70" t="s">
        <v>21</v>
      </c>
      <c r="W267" s="70" t="s">
        <v>21</v>
      </c>
      <c r="X267" s="70" t="s">
        <v>21</v>
      </c>
      <c r="Y267" s="138" t="s">
        <v>824</v>
      </c>
      <c r="Z267" s="213"/>
      <c r="AA267" s="209"/>
    </row>
    <row r="268" spans="1:27" s="16" customFormat="1" ht="30" customHeight="1">
      <c r="A268" s="6" t="s">
        <v>185</v>
      </c>
      <c r="B268" s="9" t="s">
        <v>186</v>
      </c>
      <c r="C268" s="8" t="s">
        <v>179</v>
      </c>
      <c r="D268" s="9">
        <v>57.293999999999997</v>
      </c>
      <c r="E268" s="9" t="s">
        <v>40</v>
      </c>
      <c r="F268" s="7"/>
      <c r="G268" s="99">
        <v>43198.073611111096</v>
      </c>
      <c r="H268" s="100">
        <v>43198.073611111096</v>
      </c>
      <c r="I268" s="99">
        <v>43198.770833333299</v>
      </c>
      <c r="J268" s="100">
        <v>43198.770833333299</v>
      </c>
      <c r="K268" s="100" t="s">
        <v>20</v>
      </c>
      <c r="L268" s="100" t="s">
        <v>20</v>
      </c>
      <c r="M268" s="100" t="s">
        <v>20</v>
      </c>
      <c r="N268" s="101">
        <v>0</v>
      </c>
      <c r="O268" s="101">
        <v>0</v>
      </c>
      <c r="P268" s="101">
        <v>0</v>
      </c>
      <c r="Q268" s="101">
        <v>0</v>
      </c>
      <c r="R268" s="101">
        <v>0</v>
      </c>
      <c r="S268" s="101">
        <v>0</v>
      </c>
      <c r="T268" s="101">
        <v>16</v>
      </c>
      <c r="U268" s="101">
        <v>44</v>
      </c>
      <c r="V268" s="70" t="s">
        <v>21</v>
      </c>
      <c r="W268" s="70" t="s">
        <v>21</v>
      </c>
      <c r="X268" s="70" t="s">
        <v>21</v>
      </c>
      <c r="Y268" s="138" t="s">
        <v>829</v>
      </c>
      <c r="Z268" s="213"/>
      <c r="AA268" s="209"/>
    </row>
    <row r="269" spans="1:27" s="16" customFormat="1" ht="30" customHeight="1">
      <c r="A269" s="6" t="s">
        <v>185</v>
      </c>
      <c r="B269" s="9" t="s">
        <v>186</v>
      </c>
      <c r="C269" s="8" t="s">
        <v>179</v>
      </c>
      <c r="D269" s="9">
        <v>57.293999999999997</v>
      </c>
      <c r="E269" s="9" t="s">
        <v>40</v>
      </c>
      <c r="F269" s="7"/>
      <c r="G269" s="99">
        <v>43202.150694444397</v>
      </c>
      <c r="H269" s="100">
        <v>43202.150694444397</v>
      </c>
      <c r="I269" s="99">
        <v>43202.604166666701</v>
      </c>
      <c r="J269" s="100">
        <v>43202.604166666701</v>
      </c>
      <c r="K269" s="100" t="s">
        <v>20</v>
      </c>
      <c r="L269" s="100" t="s">
        <v>20</v>
      </c>
      <c r="M269" s="100" t="s">
        <v>20</v>
      </c>
      <c r="N269" s="101">
        <v>0</v>
      </c>
      <c r="O269" s="101">
        <v>0</v>
      </c>
      <c r="P269" s="101">
        <v>0</v>
      </c>
      <c r="Q269" s="101">
        <v>0</v>
      </c>
      <c r="R269" s="101">
        <v>0</v>
      </c>
      <c r="S269" s="101">
        <v>0</v>
      </c>
      <c r="T269" s="101">
        <v>10</v>
      </c>
      <c r="U269" s="101">
        <v>53</v>
      </c>
      <c r="V269" s="70" t="s">
        <v>21</v>
      </c>
      <c r="W269" s="70" t="s">
        <v>21</v>
      </c>
      <c r="X269" s="70" t="s">
        <v>21</v>
      </c>
      <c r="Y269" s="138" t="s">
        <v>830</v>
      </c>
      <c r="Z269" s="213"/>
      <c r="AA269" s="209"/>
    </row>
    <row r="270" spans="1:27" s="16" customFormat="1" ht="30" customHeight="1">
      <c r="A270" s="6" t="s">
        <v>185</v>
      </c>
      <c r="B270" s="9" t="s">
        <v>186</v>
      </c>
      <c r="C270" s="8" t="s">
        <v>179</v>
      </c>
      <c r="D270" s="9">
        <v>57.293999999999997</v>
      </c>
      <c r="E270" s="9" t="s">
        <v>40</v>
      </c>
      <c r="F270" s="7"/>
      <c r="G270" s="99">
        <v>43215.659027777801</v>
      </c>
      <c r="H270" s="100">
        <v>43215.659027777801</v>
      </c>
      <c r="I270" s="99">
        <v>43216.636805555601</v>
      </c>
      <c r="J270" s="100">
        <v>43216.636805555601</v>
      </c>
      <c r="K270" s="100" t="s">
        <v>20</v>
      </c>
      <c r="L270" s="100" t="s">
        <v>20</v>
      </c>
      <c r="M270" s="100" t="s">
        <v>20</v>
      </c>
      <c r="N270" s="101">
        <v>0</v>
      </c>
      <c r="O270" s="101">
        <v>0</v>
      </c>
      <c r="P270" s="101">
        <v>0</v>
      </c>
      <c r="Q270" s="101">
        <v>0</v>
      </c>
      <c r="R270" s="101">
        <v>0</v>
      </c>
      <c r="S270" s="101">
        <v>0</v>
      </c>
      <c r="T270" s="101">
        <v>23</v>
      </c>
      <c r="U270" s="101">
        <v>28</v>
      </c>
      <c r="V270" s="70" t="s">
        <v>21</v>
      </c>
      <c r="W270" s="70" t="s">
        <v>21</v>
      </c>
      <c r="X270" s="70" t="s">
        <v>21</v>
      </c>
      <c r="Y270" s="138" t="s">
        <v>831</v>
      </c>
      <c r="Z270" s="213"/>
      <c r="AA270" s="209"/>
    </row>
    <row r="271" spans="1:27" s="16" customFormat="1" ht="30" customHeight="1">
      <c r="A271" s="6" t="s">
        <v>185</v>
      </c>
      <c r="B271" s="9" t="s">
        <v>186</v>
      </c>
      <c r="C271" s="8" t="s">
        <v>179</v>
      </c>
      <c r="D271" s="9">
        <v>57.293999999999997</v>
      </c>
      <c r="E271" s="9" t="s">
        <v>40</v>
      </c>
      <c r="F271" s="7"/>
      <c r="G271" s="99">
        <v>43217.795138888898</v>
      </c>
      <c r="H271" s="100">
        <v>43217.795138888898</v>
      </c>
      <c r="I271" s="99">
        <v>43217.805555555598</v>
      </c>
      <c r="J271" s="100">
        <v>43217.805555555598</v>
      </c>
      <c r="K271" s="100" t="s">
        <v>20</v>
      </c>
      <c r="L271" s="100" t="s">
        <v>20</v>
      </c>
      <c r="M271" s="70">
        <v>0</v>
      </c>
      <c r="N271" s="101">
        <v>0</v>
      </c>
      <c r="O271" s="101">
        <v>15</v>
      </c>
      <c r="P271" s="101">
        <v>0</v>
      </c>
      <c r="Q271" s="101">
        <v>0</v>
      </c>
      <c r="R271" s="101">
        <v>0</v>
      </c>
      <c r="S271" s="101">
        <v>0</v>
      </c>
      <c r="T271" s="101">
        <v>0</v>
      </c>
      <c r="U271" s="101">
        <v>0</v>
      </c>
      <c r="V271" s="70" t="s">
        <v>21</v>
      </c>
      <c r="W271" s="70" t="s">
        <v>21</v>
      </c>
      <c r="X271" s="70" t="s">
        <v>21</v>
      </c>
      <c r="Y271" s="138" t="s">
        <v>49</v>
      </c>
      <c r="Z271" s="213"/>
      <c r="AA271" s="209"/>
    </row>
    <row r="272" spans="1:27" s="28" customFormat="1" ht="20.100000000000001" customHeight="1">
      <c r="B272" s="23"/>
      <c r="C272" s="23"/>
      <c r="D272" s="23"/>
      <c r="E272" s="23"/>
      <c r="F272" s="23"/>
      <c r="G272" s="165" t="s">
        <v>6</v>
      </c>
      <c r="H272" s="166"/>
      <c r="I272" s="166"/>
      <c r="J272" s="166"/>
      <c r="K272" s="81"/>
      <c r="L272" s="24"/>
      <c r="M272" s="25"/>
      <c r="N272" s="59">
        <f>SUM(N264:N271)+INT(SUM(O264:O271)/60)</f>
        <v>0</v>
      </c>
      <c r="O272" s="59">
        <f>MOD(SUM(O264:O271),60)</f>
        <v>15</v>
      </c>
      <c r="P272" s="59">
        <f t="shared" ref="P272" si="247">SUM(P264:P271)+INT(SUM(Q264:Q271)/60)</f>
        <v>0</v>
      </c>
      <c r="Q272" s="59">
        <f t="shared" ref="Q272" si="248">MOD(SUM(Q264:Q271),60)</f>
        <v>0</v>
      </c>
      <c r="R272" s="59">
        <f t="shared" ref="R272" si="249">SUM(R264:R271)+INT(SUM(S264:S271)/60)</f>
        <v>0</v>
      </c>
      <c r="S272" s="59">
        <f t="shared" ref="S272" si="250">MOD(SUM(S264:S271),60)</f>
        <v>0</v>
      </c>
      <c r="T272" s="59">
        <f t="shared" ref="T272" si="251">SUM(T264:T271)+INT(SUM(U264:U271)/60)</f>
        <v>104</v>
      </c>
      <c r="U272" s="59">
        <f t="shared" ref="U272" si="252">MOD(SUM(U264:U271),60)</f>
        <v>20</v>
      </c>
      <c r="V272" s="27"/>
      <c r="W272" s="27"/>
      <c r="X272" s="27"/>
      <c r="Y272" s="139"/>
      <c r="Z272" s="213"/>
      <c r="AA272" s="203"/>
    </row>
    <row r="273" spans="1:27" ht="30" customHeight="1">
      <c r="A273" s="6" t="s">
        <v>187</v>
      </c>
      <c r="B273" s="9" t="s">
        <v>186</v>
      </c>
      <c r="C273" s="8" t="s">
        <v>181</v>
      </c>
      <c r="D273" s="9">
        <v>57.293999999999997</v>
      </c>
      <c r="E273" s="9" t="s">
        <v>40</v>
      </c>
      <c r="F273" s="7"/>
      <c r="G273" s="99">
        <v>43196.954166666699</v>
      </c>
      <c r="H273" s="100">
        <v>43196.954166666699</v>
      </c>
      <c r="I273" s="99">
        <v>43197.40625</v>
      </c>
      <c r="J273" s="100">
        <v>43197.40625</v>
      </c>
      <c r="K273" s="100" t="s">
        <v>20</v>
      </c>
      <c r="L273" s="100" t="s">
        <v>20</v>
      </c>
      <c r="M273" s="100" t="s">
        <v>20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101">
        <v>0</v>
      </c>
      <c r="T273" s="101">
        <v>10</v>
      </c>
      <c r="U273" s="101">
        <v>51</v>
      </c>
      <c r="V273" s="70" t="s">
        <v>21</v>
      </c>
      <c r="W273" s="70" t="s">
        <v>21</v>
      </c>
      <c r="X273" s="70" t="s">
        <v>21</v>
      </c>
      <c r="Y273" s="138" t="s">
        <v>832</v>
      </c>
      <c r="Z273" s="213"/>
      <c r="AA273" s="184">
        <v>99.57</v>
      </c>
    </row>
    <row r="274" spans="1:27" ht="30" customHeight="1">
      <c r="A274" s="6" t="s">
        <v>187</v>
      </c>
      <c r="B274" s="9" t="s">
        <v>186</v>
      </c>
      <c r="C274" s="8" t="s">
        <v>181</v>
      </c>
      <c r="D274" s="9">
        <v>57.293999999999997</v>
      </c>
      <c r="E274" s="9" t="s">
        <v>40</v>
      </c>
      <c r="F274" s="7"/>
      <c r="G274" s="99">
        <v>43197.40625</v>
      </c>
      <c r="H274" s="100">
        <v>43197.40625</v>
      </c>
      <c r="I274" s="99">
        <v>43197.784027777801</v>
      </c>
      <c r="J274" s="100">
        <v>43197.784027777801</v>
      </c>
      <c r="K274" s="100" t="s">
        <v>20</v>
      </c>
      <c r="L274" s="100" t="s">
        <v>20</v>
      </c>
      <c r="M274" s="100" t="s">
        <v>20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101">
        <v>0</v>
      </c>
      <c r="T274" s="101">
        <v>9</v>
      </c>
      <c r="U274" s="101">
        <v>4</v>
      </c>
      <c r="V274" s="70" t="s">
        <v>21</v>
      </c>
      <c r="W274" s="70" t="s">
        <v>21</v>
      </c>
      <c r="X274" s="70" t="s">
        <v>21</v>
      </c>
      <c r="Y274" s="138" t="s">
        <v>824</v>
      </c>
      <c r="Z274" s="213"/>
      <c r="AA274" s="189"/>
    </row>
    <row r="275" spans="1:27" ht="30" customHeight="1">
      <c r="A275" s="6" t="s">
        <v>187</v>
      </c>
      <c r="B275" s="9" t="s">
        <v>186</v>
      </c>
      <c r="C275" s="8" t="s">
        <v>181</v>
      </c>
      <c r="D275" s="9">
        <v>57.293999999999997</v>
      </c>
      <c r="E275" s="9" t="s">
        <v>40</v>
      </c>
      <c r="F275" s="7"/>
      <c r="G275" s="99">
        <v>43203.0493055556</v>
      </c>
      <c r="H275" s="100">
        <v>43203.0493055556</v>
      </c>
      <c r="I275" s="99">
        <v>43205.765277777798</v>
      </c>
      <c r="J275" s="100">
        <v>43205.765277777798</v>
      </c>
      <c r="K275" s="100" t="s">
        <v>20</v>
      </c>
      <c r="L275" s="100" t="s">
        <v>20</v>
      </c>
      <c r="M275" s="100" t="s">
        <v>20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101">
        <v>0</v>
      </c>
      <c r="T275" s="101">
        <v>65</v>
      </c>
      <c r="U275" s="101">
        <v>11</v>
      </c>
      <c r="V275" s="70" t="s">
        <v>21</v>
      </c>
      <c r="W275" s="70" t="s">
        <v>21</v>
      </c>
      <c r="X275" s="70" t="s">
        <v>21</v>
      </c>
      <c r="Y275" s="138" t="s">
        <v>833</v>
      </c>
      <c r="Z275" s="213"/>
      <c r="AA275" s="189"/>
    </row>
    <row r="276" spans="1:27" ht="30" customHeight="1">
      <c r="A276" s="6" t="s">
        <v>187</v>
      </c>
      <c r="B276" s="9" t="s">
        <v>186</v>
      </c>
      <c r="C276" s="8" t="s">
        <v>181</v>
      </c>
      <c r="D276" s="9">
        <v>57.293999999999997</v>
      </c>
      <c r="E276" s="9" t="s">
        <v>40</v>
      </c>
      <c r="F276" s="7"/>
      <c r="G276" s="99">
        <v>43206.536111111098</v>
      </c>
      <c r="H276" s="100">
        <v>43206.536111111098</v>
      </c>
      <c r="I276" s="99">
        <v>43206.664583333302</v>
      </c>
      <c r="J276" s="100">
        <v>43206.664583333302</v>
      </c>
      <c r="K276" s="100" t="s">
        <v>20</v>
      </c>
      <c r="L276" s="100" t="s">
        <v>20</v>
      </c>
      <c r="M276" s="70">
        <v>0</v>
      </c>
      <c r="N276" s="101">
        <v>3</v>
      </c>
      <c r="O276" s="101">
        <v>5</v>
      </c>
      <c r="P276" s="101">
        <v>0</v>
      </c>
      <c r="Q276" s="101">
        <v>0</v>
      </c>
      <c r="R276" s="101">
        <v>0</v>
      </c>
      <c r="S276" s="101">
        <v>0</v>
      </c>
      <c r="T276" s="101">
        <v>0</v>
      </c>
      <c r="U276" s="101">
        <v>0</v>
      </c>
      <c r="V276" s="70" t="s">
        <v>21</v>
      </c>
      <c r="W276" s="70" t="s">
        <v>21</v>
      </c>
      <c r="X276" s="70" t="s">
        <v>21</v>
      </c>
      <c r="Y276" s="138" t="s">
        <v>834</v>
      </c>
      <c r="Z276" s="213"/>
      <c r="AA276" s="189"/>
    </row>
    <row r="277" spans="1:27" ht="30" customHeight="1">
      <c r="A277" s="6" t="s">
        <v>187</v>
      </c>
      <c r="B277" s="9" t="s">
        <v>186</v>
      </c>
      <c r="C277" s="8" t="s">
        <v>181</v>
      </c>
      <c r="D277" s="9">
        <v>57.293999999999997</v>
      </c>
      <c r="E277" s="9" t="s">
        <v>40</v>
      </c>
      <c r="F277" s="7"/>
      <c r="G277" s="99">
        <v>43206.664583333302</v>
      </c>
      <c r="H277" s="100">
        <v>43206.664583333302</v>
      </c>
      <c r="I277" s="99">
        <v>43206.772916666698</v>
      </c>
      <c r="J277" s="100">
        <v>43206.772916666698</v>
      </c>
      <c r="K277" s="100" t="s">
        <v>20</v>
      </c>
      <c r="L277" s="100" t="s">
        <v>20</v>
      </c>
      <c r="M277" s="100" t="s">
        <v>20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101">
        <v>0</v>
      </c>
      <c r="T277" s="101">
        <v>2</v>
      </c>
      <c r="U277" s="101">
        <v>36</v>
      </c>
      <c r="V277" s="70" t="s">
        <v>21</v>
      </c>
      <c r="W277" s="70" t="s">
        <v>21</v>
      </c>
      <c r="X277" s="70" t="s">
        <v>21</v>
      </c>
      <c r="Y277" s="138" t="s">
        <v>835</v>
      </c>
      <c r="Z277" s="213"/>
      <c r="AA277" s="189"/>
    </row>
    <row r="278" spans="1:27" ht="30" customHeight="1">
      <c r="A278" s="6" t="s">
        <v>187</v>
      </c>
      <c r="B278" s="9" t="s">
        <v>186</v>
      </c>
      <c r="C278" s="8" t="s">
        <v>181</v>
      </c>
      <c r="D278" s="9">
        <v>57.293999999999997</v>
      </c>
      <c r="E278" s="9" t="s">
        <v>40</v>
      </c>
      <c r="F278" s="7"/>
      <c r="G278" s="99">
        <v>43208.326388888898</v>
      </c>
      <c r="H278" s="100">
        <v>43208.326388888898</v>
      </c>
      <c r="I278" s="99">
        <v>43208.359027777798</v>
      </c>
      <c r="J278" s="100">
        <v>43208.359027777798</v>
      </c>
      <c r="K278" s="100" t="s">
        <v>20</v>
      </c>
      <c r="L278" s="100" t="s">
        <v>20</v>
      </c>
      <c r="M278" s="100" t="s">
        <v>20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101">
        <v>47</v>
      </c>
      <c r="T278" s="101">
        <v>0</v>
      </c>
      <c r="U278" s="101">
        <v>0</v>
      </c>
      <c r="V278" s="70" t="s">
        <v>21</v>
      </c>
      <c r="W278" s="70" t="s">
        <v>21</v>
      </c>
      <c r="X278" s="70" t="s">
        <v>21</v>
      </c>
      <c r="Y278" s="138" t="s">
        <v>836</v>
      </c>
      <c r="Z278" s="213"/>
      <c r="AA278" s="189"/>
    </row>
    <row r="279" spans="1:27" ht="30" customHeight="1">
      <c r="A279" s="6" t="s">
        <v>187</v>
      </c>
      <c r="B279" s="9" t="s">
        <v>186</v>
      </c>
      <c r="C279" s="8" t="s">
        <v>181</v>
      </c>
      <c r="D279" s="9">
        <v>57.293999999999997</v>
      </c>
      <c r="E279" s="9" t="s">
        <v>40</v>
      </c>
      <c r="F279" s="7"/>
      <c r="G279" s="99">
        <v>43208.359027777798</v>
      </c>
      <c r="H279" s="100">
        <v>43208.359027777798</v>
      </c>
      <c r="I279" s="99">
        <v>43208.434027777803</v>
      </c>
      <c r="J279" s="100">
        <v>43208.434027777803</v>
      </c>
      <c r="K279" s="100" t="s">
        <v>20</v>
      </c>
      <c r="L279" s="100" t="s">
        <v>20</v>
      </c>
      <c r="M279" s="100" t="s">
        <v>20</v>
      </c>
      <c r="N279" s="101">
        <v>0</v>
      </c>
      <c r="O279" s="101">
        <v>0</v>
      </c>
      <c r="P279" s="101">
        <v>0</v>
      </c>
      <c r="Q279" s="101">
        <v>0</v>
      </c>
      <c r="R279" s="101">
        <v>1</v>
      </c>
      <c r="S279" s="101">
        <v>48</v>
      </c>
      <c r="T279" s="101">
        <v>0</v>
      </c>
      <c r="U279" s="101">
        <v>0</v>
      </c>
      <c r="V279" s="70" t="s">
        <v>21</v>
      </c>
      <c r="W279" s="70" t="s">
        <v>21</v>
      </c>
      <c r="X279" s="70" t="s">
        <v>21</v>
      </c>
      <c r="Y279" s="138" t="s">
        <v>837</v>
      </c>
      <c r="Z279" s="213"/>
      <c r="AA279" s="189"/>
    </row>
    <row r="280" spans="1:27" ht="30" customHeight="1">
      <c r="A280" s="6" t="s">
        <v>187</v>
      </c>
      <c r="B280" s="9" t="s">
        <v>186</v>
      </c>
      <c r="C280" s="8" t="s">
        <v>181</v>
      </c>
      <c r="D280" s="9">
        <v>57.293999999999997</v>
      </c>
      <c r="E280" s="9" t="s">
        <v>40</v>
      </c>
      <c r="F280" s="7"/>
      <c r="G280" s="99">
        <v>43219.168055555601</v>
      </c>
      <c r="H280" s="100">
        <v>43219.168055555601</v>
      </c>
      <c r="I280" s="99">
        <v>43220.013888888898</v>
      </c>
      <c r="J280" s="100">
        <v>43220.013888888898</v>
      </c>
      <c r="K280" s="100" t="s">
        <v>20</v>
      </c>
      <c r="L280" s="100" t="s">
        <v>20</v>
      </c>
      <c r="M280" s="100" t="s">
        <v>20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101">
        <v>0</v>
      </c>
      <c r="T280" s="101">
        <v>20</v>
      </c>
      <c r="U280" s="101">
        <v>18</v>
      </c>
      <c r="V280" s="70" t="s">
        <v>21</v>
      </c>
      <c r="W280" s="70" t="s">
        <v>21</v>
      </c>
      <c r="X280" s="70" t="s">
        <v>21</v>
      </c>
      <c r="Y280" s="138" t="s">
        <v>838</v>
      </c>
      <c r="Z280" s="213"/>
      <c r="AA280" s="189"/>
    </row>
    <row r="281" spans="1:27" s="28" customFormat="1" ht="20.100000000000001" customHeight="1">
      <c r="B281" s="23"/>
      <c r="C281" s="23"/>
      <c r="D281" s="23"/>
      <c r="E281" s="23"/>
      <c r="F281" s="23"/>
      <c r="G281" s="165" t="s">
        <v>6</v>
      </c>
      <c r="H281" s="166"/>
      <c r="I281" s="166"/>
      <c r="J281" s="166"/>
      <c r="K281" s="81"/>
      <c r="L281" s="24"/>
      <c r="M281" s="25"/>
      <c r="N281" s="59">
        <f>SUM(N273:N280)+INT(SUM(O273:O280)/60)</f>
        <v>3</v>
      </c>
      <c r="O281" s="59">
        <f>MOD(SUM(O273:O280),60)</f>
        <v>5</v>
      </c>
      <c r="P281" s="59">
        <f t="shared" ref="P281" si="253">SUM(P273:P280)+INT(SUM(Q273:Q280)/60)</f>
        <v>0</v>
      </c>
      <c r="Q281" s="59">
        <f t="shared" ref="Q281" si="254">MOD(SUM(Q273:Q280),60)</f>
        <v>0</v>
      </c>
      <c r="R281" s="59">
        <f t="shared" ref="R281" si="255">SUM(R273:R280)+INT(SUM(S273:S280)/60)</f>
        <v>2</v>
      </c>
      <c r="S281" s="59">
        <f t="shared" ref="S281" si="256">MOD(SUM(S273:S280),60)</f>
        <v>35</v>
      </c>
      <c r="T281" s="59">
        <f t="shared" ref="T281" si="257">SUM(T273:T280)+INT(SUM(U273:U280)/60)</f>
        <v>108</v>
      </c>
      <c r="U281" s="59">
        <f t="shared" ref="U281" si="258">MOD(SUM(U273:U280),60)</f>
        <v>0</v>
      </c>
      <c r="V281" s="27"/>
      <c r="W281" s="27"/>
      <c r="X281" s="27"/>
      <c r="Y281" s="139"/>
      <c r="Z281" s="213"/>
      <c r="AA281" s="185"/>
    </row>
    <row r="282" spans="1:27" s="16" customFormat="1" ht="30" customHeight="1">
      <c r="A282" s="6" t="s">
        <v>188</v>
      </c>
      <c r="B282" s="9" t="s">
        <v>189</v>
      </c>
      <c r="C282" s="8" t="s">
        <v>70</v>
      </c>
      <c r="D282" s="9">
        <v>129.33500000000001</v>
      </c>
      <c r="E282" s="9" t="s">
        <v>40</v>
      </c>
      <c r="F282" s="7"/>
      <c r="G282" s="99">
        <v>43191.333333333299</v>
      </c>
      <c r="H282" s="100">
        <v>43191.333333333299</v>
      </c>
      <c r="I282" s="99">
        <v>43191.7631944444</v>
      </c>
      <c r="J282" s="100">
        <v>43191.7631944444</v>
      </c>
      <c r="K282" s="100" t="s">
        <v>20</v>
      </c>
      <c r="L282" s="100" t="s">
        <v>20</v>
      </c>
      <c r="M282" s="100" t="s">
        <v>20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101">
        <v>0</v>
      </c>
      <c r="T282" s="101">
        <v>10</v>
      </c>
      <c r="U282" s="101">
        <v>19</v>
      </c>
      <c r="V282" s="70" t="s">
        <v>21</v>
      </c>
      <c r="W282" s="70" t="s">
        <v>21</v>
      </c>
      <c r="X282" s="70" t="s">
        <v>21</v>
      </c>
      <c r="Y282" s="138" t="s">
        <v>791</v>
      </c>
      <c r="Z282" s="213"/>
      <c r="AA282" s="184">
        <v>100</v>
      </c>
    </row>
    <row r="283" spans="1:27" s="16" customFormat="1" ht="30" customHeight="1">
      <c r="A283" s="6" t="s">
        <v>188</v>
      </c>
      <c r="B283" s="9" t="s">
        <v>189</v>
      </c>
      <c r="C283" s="8" t="s">
        <v>70</v>
      </c>
      <c r="D283" s="9">
        <v>129.33500000000001</v>
      </c>
      <c r="E283" s="9" t="s">
        <v>40</v>
      </c>
      <c r="F283" s="7"/>
      <c r="G283" s="99">
        <v>43191.961111111101</v>
      </c>
      <c r="H283" s="100">
        <v>43191.961111111101</v>
      </c>
      <c r="I283" s="99">
        <v>43192.354166666701</v>
      </c>
      <c r="J283" s="100">
        <v>43192.354166666701</v>
      </c>
      <c r="K283" s="100" t="s">
        <v>20</v>
      </c>
      <c r="L283" s="100" t="s">
        <v>20</v>
      </c>
      <c r="M283" s="100" t="s">
        <v>20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101">
        <v>0</v>
      </c>
      <c r="T283" s="101">
        <v>9</v>
      </c>
      <c r="U283" s="101">
        <v>26</v>
      </c>
      <c r="V283" s="70" t="s">
        <v>21</v>
      </c>
      <c r="W283" s="70" t="s">
        <v>21</v>
      </c>
      <c r="X283" s="70" t="s">
        <v>21</v>
      </c>
      <c r="Y283" s="138" t="s">
        <v>792</v>
      </c>
      <c r="Z283" s="213"/>
      <c r="AA283" s="189"/>
    </row>
    <row r="284" spans="1:27" s="16" customFormat="1" ht="30" customHeight="1">
      <c r="A284" s="6" t="s">
        <v>188</v>
      </c>
      <c r="B284" s="9" t="s">
        <v>189</v>
      </c>
      <c r="C284" s="8" t="s">
        <v>70</v>
      </c>
      <c r="D284" s="9">
        <v>129.33500000000001</v>
      </c>
      <c r="E284" s="9" t="s">
        <v>40</v>
      </c>
      <c r="F284" s="7"/>
      <c r="G284" s="99">
        <v>43192.354166666701</v>
      </c>
      <c r="H284" s="100">
        <v>43192.354166666701</v>
      </c>
      <c r="I284" s="99">
        <v>43194.78125</v>
      </c>
      <c r="J284" s="100">
        <v>43194.78125</v>
      </c>
      <c r="K284" s="100" t="s">
        <v>20</v>
      </c>
      <c r="L284" s="100" t="s">
        <v>20</v>
      </c>
      <c r="M284" s="100" t="s">
        <v>20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101">
        <v>0</v>
      </c>
      <c r="T284" s="101">
        <v>58</v>
      </c>
      <c r="U284" s="101">
        <v>15</v>
      </c>
      <c r="V284" s="70" t="s">
        <v>21</v>
      </c>
      <c r="W284" s="70" t="s">
        <v>21</v>
      </c>
      <c r="X284" s="70" t="s">
        <v>21</v>
      </c>
      <c r="Y284" s="138" t="s">
        <v>791</v>
      </c>
      <c r="Z284" s="213"/>
      <c r="AA284" s="189"/>
    </row>
    <row r="285" spans="1:27" s="16" customFormat="1" ht="30" customHeight="1">
      <c r="A285" s="6" t="s">
        <v>188</v>
      </c>
      <c r="B285" s="9" t="s">
        <v>189</v>
      </c>
      <c r="C285" s="8" t="s">
        <v>70</v>
      </c>
      <c r="D285" s="9">
        <v>129.33500000000001</v>
      </c>
      <c r="E285" s="9" t="s">
        <v>40</v>
      </c>
      <c r="F285" s="7"/>
      <c r="G285" s="99">
        <v>43194.8881944444</v>
      </c>
      <c r="H285" s="100">
        <v>43194.8881944444</v>
      </c>
      <c r="I285" s="99">
        <v>43195.329166666699</v>
      </c>
      <c r="J285" s="100">
        <v>43195.329166666699</v>
      </c>
      <c r="K285" s="100" t="s">
        <v>20</v>
      </c>
      <c r="L285" s="100" t="s">
        <v>20</v>
      </c>
      <c r="M285" s="100" t="s">
        <v>20</v>
      </c>
      <c r="N285" s="101">
        <v>0</v>
      </c>
      <c r="O285" s="101">
        <v>0</v>
      </c>
      <c r="P285" s="101">
        <v>0</v>
      </c>
      <c r="Q285" s="101">
        <v>0</v>
      </c>
      <c r="R285" s="101">
        <v>0</v>
      </c>
      <c r="S285" s="101">
        <v>0</v>
      </c>
      <c r="T285" s="101">
        <v>10</v>
      </c>
      <c r="U285" s="101">
        <v>35</v>
      </c>
      <c r="V285" s="70" t="s">
        <v>21</v>
      </c>
      <c r="W285" s="70" t="s">
        <v>21</v>
      </c>
      <c r="X285" s="70" t="s">
        <v>21</v>
      </c>
      <c r="Y285" s="138" t="s">
        <v>793</v>
      </c>
      <c r="Z285" s="213"/>
      <c r="AA285" s="189"/>
    </row>
    <row r="286" spans="1:27" s="16" customFormat="1" ht="30" customHeight="1">
      <c r="A286" s="6" t="s">
        <v>188</v>
      </c>
      <c r="B286" s="9" t="s">
        <v>189</v>
      </c>
      <c r="C286" s="8" t="s">
        <v>70</v>
      </c>
      <c r="D286" s="9">
        <v>129.33500000000001</v>
      </c>
      <c r="E286" s="9" t="s">
        <v>40</v>
      </c>
      <c r="F286" s="7"/>
      <c r="G286" s="99">
        <v>43195.329166666699</v>
      </c>
      <c r="H286" s="100">
        <v>43195.329166666699</v>
      </c>
      <c r="I286" s="99">
        <v>43195.751388888901</v>
      </c>
      <c r="J286" s="100">
        <v>43195.751388888901</v>
      </c>
      <c r="K286" s="100" t="s">
        <v>20</v>
      </c>
      <c r="L286" s="100" t="s">
        <v>20</v>
      </c>
      <c r="M286" s="100" t="s">
        <v>20</v>
      </c>
      <c r="N286" s="101">
        <v>0</v>
      </c>
      <c r="O286" s="101">
        <v>0</v>
      </c>
      <c r="P286" s="101">
        <v>0</v>
      </c>
      <c r="Q286" s="101">
        <v>0</v>
      </c>
      <c r="R286" s="101">
        <v>0</v>
      </c>
      <c r="S286" s="101">
        <v>0</v>
      </c>
      <c r="T286" s="101">
        <v>10</v>
      </c>
      <c r="U286" s="101">
        <v>8</v>
      </c>
      <c r="V286" s="70" t="s">
        <v>21</v>
      </c>
      <c r="W286" s="70" t="s">
        <v>21</v>
      </c>
      <c r="X286" s="70" t="s">
        <v>21</v>
      </c>
      <c r="Y286" s="138" t="s">
        <v>794</v>
      </c>
      <c r="Z286" s="213"/>
      <c r="AA286" s="189"/>
    </row>
    <row r="287" spans="1:27" s="16" customFormat="1" ht="30" customHeight="1">
      <c r="A287" s="6" t="s">
        <v>188</v>
      </c>
      <c r="B287" s="9" t="s">
        <v>189</v>
      </c>
      <c r="C287" s="8" t="s">
        <v>70</v>
      </c>
      <c r="D287" s="9">
        <v>129.33500000000001</v>
      </c>
      <c r="E287" s="9" t="s">
        <v>40</v>
      </c>
      <c r="F287" s="7"/>
      <c r="G287" s="99">
        <v>43195.9506944444</v>
      </c>
      <c r="H287" s="100">
        <v>43195.9506944444</v>
      </c>
      <c r="I287" s="99">
        <v>43196.333333333299</v>
      </c>
      <c r="J287" s="100">
        <v>43196.333333333299</v>
      </c>
      <c r="K287" s="100" t="s">
        <v>20</v>
      </c>
      <c r="L287" s="100" t="s">
        <v>20</v>
      </c>
      <c r="M287" s="100" t="s">
        <v>20</v>
      </c>
      <c r="N287" s="101">
        <v>0</v>
      </c>
      <c r="O287" s="101">
        <v>0</v>
      </c>
      <c r="P287" s="101">
        <v>0</v>
      </c>
      <c r="Q287" s="101">
        <v>0</v>
      </c>
      <c r="R287" s="101">
        <v>0</v>
      </c>
      <c r="S287" s="101">
        <v>0</v>
      </c>
      <c r="T287" s="101">
        <v>9</v>
      </c>
      <c r="U287" s="101">
        <v>11</v>
      </c>
      <c r="V287" s="70" t="s">
        <v>21</v>
      </c>
      <c r="W287" s="70" t="s">
        <v>21</v>
      </c>
      <c r="X287" s="70" t="s">
        <v>21</v>
      </c>
      <c r="Y287" s="138" t="s">
        <v>795</v>
      </c>
      <c r="Z287" s="213"/>
      <c r="AA287" s="189"/>
    </row>
    <row r="288" spans="1:27" s="16" customFormat="1" ht="30" customHeight="1">
      <c r="A288" s="6" t="s">
        <v>188</v>
      </c>
      <c r="B288" s="9" t="s">
        <v>189</v>
      </c>
      <c r="C288" s="8" t="s">
        <v>70</v>
      </c>
      <c r="D288" s="9">
        <v>129.33500000000001</v>
      </c>
      <c r="E288" s="9" t="s">
        <v>40</v>
      </c>
      <c r="F288" s="7"/>
      <c r="G288" s="99">
        <v>43196.333333333299</v>
      </c>
      <c r="H288" s="100">
        <v>43196.333333333299</v>
      </c>
      <c r="I288" s="99">
        <v>43196.71875</v>
      </c>
      <c r="J288" s="100">
        <v>43196.71875</v>
      </c>
      <c r="K288" s="100" t="s">
        <v>20</v>
      </c>
      <c r="L288" s="100" t="s">
        <v>20</v>
      </c>
      <c r="M288" s="100" t="s">
        <v>20</v>
      </c>
      <c r="N288" s="101">
        <v>0</v>
      </c>
      <c r="O288" s="101">
        <v>0</v>
      </c>
      <c r="P288" s="101">
        <v>0</v>
      </c>
      <c r="Q288" s="101">
        <v>0</v>
      </c>
      <c r="R288" s="101">
        <v>0</v>
      </c>
      <c r="S288" s="101">
        <v>0</v>
      </c>
      <c r="T288" s="101">
        <v>9</v>
      </c>
      <c r="U288" s="101">
        <v>15</v>
      </c>
      <c r="V288" s="70" t="s">
        <v>21</v>
      </c>
      <c r="W288" s="70" t="s">
        <v>21</v>
      </c>
      <c r="X288" s="70" t="s">
        <v>21</v>
      </c>
      <c r="Y288" s="138" t="s">
        <v>794</v>
      </c>
      <c r="Z288" s="213"/>
      <c r="AA288" s="189"/>
    </row>
    <row r="289" spans="1:27" s="16" customFormat="1" ht="30" customHeight="1">
      <c r="A289" s="6" t="s">
        <v>188</v>
      </c>
      <c r="B289" s="9" t="s">
        <v>189</v>
      </c>
      <c r="C289" s="8" t="s">
        <v>70</v>
      </c>
      <c r="D289" s="9">
        <v>129.33500000000001</v>
      </c>
      <c r="E289" s="9" t="s">
        <v>40</v>
      </c>
      <c r="F289" s="7"/>
      <c r="G289" s="99">
        <v>43196.952083333301</v>
      </c>
      <c r="H289" s="100">
        <v>43196.952083333301</v>
      </c>
      <c r="I289" s="99">
        <v>43197.333333333299</v>
      </c>
      <c r="J289" s="100">
        <v>43197.333333333299</v>
      </c>
      <c r="K289" s="100" t="s">
        <v>20</v>
      </c>
      <c r="L289" s="100" t="s">
        <v>20</v>
      </c>
      <c r="M289" s="100" t="s">
        <v>20</v>
      </c>
      <c r="N289" s="101">
        <v>0</v>
      </c>
      <c r="O289" s="101">
        <v>0</v>
      </c>
      <c r="P289" s="101">
        <v>0</v>
      </c>
      <c r="Q289" s="101">
        <v>0</v>
      </c>
      <c r="R289" s="101">
        <v>0</v>
      </c>
      <c r="S289" s="101">
        <v>0</v>
      </c>
      <c r="T289" s="101">
        <v>9</v>
      </c>
      <c r="U289" s="101">
        <v>9</v>
      </c>
      <c r="V289" s="70" t="s">
        <v>21</v>
      </c>
      <c r="W289" s="70" t="s">
        <v>21</v>
      </c>
      <c r="X289" s="70" t="s">
        <v>21</v>
      </c>
      <c r="Y289" s="138" t="s">
        <v>796</v>
      </c>
      <c r="Z289" s="213"/>
      <c r="AA289" s="189"/>
    </row>
    <row r="290" spans="1:27" s="16" customFormat="1" ht="30" customHeight="1">
      <c r="A290" s="6" t="s">
        <v>188</v>
      </c>
      <c r="B290" s="9" t="s">
        <v>189</v>
      </c>
      <c r="C290" s="8" t="s">
        <v>70</v>
      </c>
      <c r="D290" s="9">
        <v>129.33500000000001</v>
      </c>
      <c r="E290" s="9" t="s">
        <v>40</v>
      </c>
      <c r="F290" s="7"/>
      <c r="G290" s="99">
        <v>43197.333333333299</v>
      </c>
      <c r="H290" s="100">
        <v>43197.333333333299</v>
      </c>
      <c r="I290" s="99">
        <v>43197.739583333299</v>
      </c>
      <c r="J290" s="100">
        <v>43197.739583333299</v>
      </c>
      <c r="K290" s="100" t="s">
        <v>20</v>
      </c>
      <c r="L290" s="100" t="s">
        <v>20</v>
      </c>
      <c r="M290" s="100" t="s">
        <v>20</v>
      </c>
      <c r="N290" s="101">
        <v>0</v>
      </c>
      <c r="O290" s="101">
        <v>0</v>
      </c>
      <c r="P290" s="101">
        <v>0</v>
      </c>
      <c r="Q290" s="101">
        <v>0</v>
      </c>
      <c r="R290" s="101">
        <v>0</v>
      </c>
      <c r="S290" s="101">
        <v>0</v>
      </c>
      <c r="T290" s="101">
        <v>9</v>
      </c>
      <c r="U290" s="101">
        <v>45</v>
      </c>
      <c r="V290" s="70" t="s">
        <v>21</v>
      </c>
      <c r="W290" s="70" t="s">
        <v>21</v>
      </c>
      <c r="X290" s="70" t="s">
        <v>21</v>
      </c>
      <c r="Y290" s="138" t="s">
        <v>794</v>
      </c>
      <c r="Z290" s="213"/>
      <c r="AA290" s="189"/>
    </row>
    <row r="291" spans="1:27" s="16" customFormat="1" ht="30" customHeight="1">
      <c r="A291" s="6" t="s">
        <v>188</v>
      </c>
      <c r="B291" s="9" t="s">
        <v>189</v>
      </c>
      <c r="C291" s="8" t="s">
        <v>70</v>
      </c>
      <c r="D291" s="9">
        <v>129.33500000000001</v>
      </c>
      <c r="E291" s="9" t="s">
        <v>40</v>
      </c>
      <c r="F291" s="7"/>
      <c r="G291" s="99">
        <v>43197.956944444399</v>
      </c>
      <c r="H291" s="100">
        <v>43197.956944444399</v>
      </c>
      <c r="I291" s="99">
        <v>43198.329166666699</v>
      </c>
      <c r="J291" s="100">
        <v>43198.329166666699</v>
      </c>
      <c r="K291" s="100" t="s">
        <v>20</v>
      </c>
      <c r="L291" s="100" t="s">
        <v>20</v>
      </c>
      <c r="M291" s="100" t="s">
        <v>20</v>
      </c>
      <c r="N291" s="101">
        <v>0</v>
      </c>
      <c r="O291" s="101">
        <v>0</v>
      </c>
      <c r="P291" s="101">
        <v>0</v>
      </c>
      <c r="Q291" s="101">
        <v>0</v>
      </c>
      <c r="R291" s="101">
        <v>0</v>
      </c>
      <c r="S291" s="101">
        <v>0</v>
      </c>
      <c r="T291" s="101">
        <v>8</v>
      </c>
      <c r="U291" s="101">
        <v>56</v>
      </c>
      <c r="V291" s="70" t="s">
        <v>21</v>
      </c>
      <c r="W291" s="70" t="s">
        <v>21</v>
      </c>
      <c r="X291" s="70" t="s">
        <v>21</v>
      </c>
      <c r="Y291" s="138" t="s">
        <v>797</v>
      </c>
      <c r="Z291" s="213"/>
      <c r="AA291" s="189"/>
    </row>
    <row r="292" spans="1:27" s="16" customFormat="1" ht="30" customHeight="1">
      <c r="A292" s="6" t="s">
        <v>188</v>
      </c>
      <c r="B292" s="9" t="s">
        <v>189</v>
      </c>
      <c r="C292" s="8" t="s">
        <v>70</v>
      </c>
      <c r="D292" s="9">
        <v>129.33500000000001</v>
      </c>
      <c r="E292" s="9" t="s">
        <v>40</v>
      </c>
      <c r="F292" s="7"/>
      <c r="G292" s="99">
        <v>43198.329166666699</v>
      </c>
      <c r="H292" s="100">
        <v>43198.329166666699</v>
      </c>
      <c r="I292" s="99">
        <v>43198.753472222197</v>
      </c>
      <c r="J292" s="100">
        <v>43198.753472222197</v>
      </c>
      <c r="K292" s="100" t="s">
        <v>20</v>
      </c>
      <c r="L292" s="100" t="s">
        <v>20</v>
      </c>
      <c r="M292" s="100" t="s">
        <v>20</v>
      </c>
      <c r="N292" s="101">
        <v>0</v>
      </c>
      <c r="O292" s="101">
        <v>0</v>
      </c>
      <c r="P292" s="101">
        <v>0</v>
      </c>
      <c r="Q292" s="101">
        <v>0</v>
      </c>
      <c r="R292" s="101">
        <v>0</v>
      </c>
      <c r="S292" s="101">
        <v>0</v>
      </c>
      <c r="T292" s="101">
        <v>10</v>
      </c>
      <c r="U292" s="101">
        <v>11</v>
      </c>
      <c r="V292" s="70" t="s">
        <v>21</v>
      </c>
      <c r="W292" s="70" t="s">
        <v>21</v>
      </c>
      <c r="X292" s="70" t="s">
        <v>21</v>
      </c>
      <c r="Y292" s="138" t="s">
        <v>794</v>
      </c>
      <c r="Z292" s="213"/>
      <c r="AA292" s="189"/>
    </row>
    <row r="293" spans="1:27" s="16" customFormat="1" ht="30" customHeight="1">
      <c r="A293" s="6" t="s">
        <v>188</v>
      </c>
      <c r="B293" s="9" t="s">
        <v>189</v>
      </c>
      <c r="C293" s="8" t="s">
        <v>70</v>
      </c>
      <c r="D293" s="9">
        <v>129.33500000000001</v>
      </c>
      <c r="E293" s="9" t="s">
        <v>40</v>
      </c>
      <c r="F293" s="7"/>
      <c r="G293" s="99">
        <v>43201.0222222222</v>
      </c>
      <c r="H293" s="100">
        <v>43201.0222222222</v>
      </c>
      <c r="I293" s="99">
        <v>43201.7409722222</v>
      </c>
      <c r="J293" s="100">
        <v>43201.7409722222</v>
      </c>
      <c r="K293" s="100" t="s">
        <v>20</v>
      </c>
      <c r="L293" s="100" t="s">
        <v>20</v>
      </c>
      <c r="M293" s="100" t="s">
        <v>20</v>
      </c>
      <c r="N293" s="101">
        <v>0</v>
      </c>
      <c r="O293" s="101">
        <v>0</v>
      </c>
      <c r="P293" s="101">
        <v>0</v>
      </c>
      <c r="Q293" s="101">
        <v>0</v>
      </c>
      <c r="R293" s="101">
        <v>0</v>
      </c>
      <c r="S293" s="101">
        <v>0</v>
      </c>
      <c r="T293" s="101">
        <v>17</v>
      </c>
      <c r="U293" s="101">
        <v>15</v>
      </c>
      <c r="V293" s="70" t="s">
        <v>21</v>
      </c>
      <c r="W293" s="70" t="s">
        <v>21</v>
      </c>
      <c r="X293" s="70" t="s">
        <v>21</v>
      </c>
      <c r="Y293" s="138" t="s">
        <v>798</v>
      </c>
      <c r="Z293" s="213"/>
      <c r="AA293" s="189"/>
    </row>
    <row r="294" spans="1:27" s="16" customFormat="1" ht="30" customHeight="1">
      <c r="A294" s="6" t="s">
        <v>188</v>
      </c>
      <c r="B294" s="9" t="s">
        <v>189</v>
      </c>
      <c r="C294" s="8" t="s">
        <v>70</v>
      </c>
      <c r="D294" s="9">
        <v>129.33500000000001</v>
      </c>
      <c r="E294" s="9" t="s">
        <v>40</v>
      </c>
      <c r="F294" s="7"/>
      <c r="G294" s="99">
        <v>43202.004166666702</v>
      </c>
      <c r="H294" s="100">
        <v>43202.004166666702</v>
      </c>
      <c r="I294" s="99">
        <v>43202.679861111101</v>
      </c>
      <c r="J294" s="100">
        <v>43202.679861111101</v>
      </c>
      <c r="K294" s="100" t="s">
        <v>20</v>
      </c>
      <c r="L294" s="100" t="s">
        <v>20</v>
      </c>
      <c r="M294" s="100" t="s">
        <v>20</v>
      </c>
      <c r="N294" s="101">
        <v>0</v>
      </c>
      <c r="O294" s="101">
        <v>0</v>
      </c>
      <c r="P294" s="101">
        <v>0</v>
      </c>
      <c r="Q294" s="101">
        <v>0</v>
      </c>
      <c r="R294" s="101">
        <v>0</v>
      </c>
      <c r="S294" s="101">
        <v>0</v>
      </c>
      <c r="T294" s="101">
        <v>16</v>
      </c>
      <c r="U294" s="101">
        <v>13</v>
      </c>
      <c r="V294" s="70" t="s">
        <v>21</v>
      </c>
      <c r="W294" s="70" t="s">
        <v>21</v>
      </c>
      <c r="X294" s="70" t="s">
        <v>21</v>
      </c>
      <c r="Y294" s="138" t="s">
        <v>799</v>
      </c>
      <c r="Z294" s="213"/>
      <c r="AA294" s="189"/>
    </row>
    <row r="295" spans="1:27" s="16" customFormat="1" ht="30" customHeight="1">
      <c r="A295" s="6" t="s">
        <v>188</v>
      </c>
      <c r="B295" s="9" t="s">
        <v>189</v>
      </c>
      <c r="C295" s="8" t="s">
        <v>70</v>
      </c>
      <c r="D295" s="9">
        <v>129.33500000000001</v>
      </c>
      <c r="E295" s="9" t="s">
        <v>40</v>
      </c>
      <c r="F295" s="7"/>
      <c r="G295" s="99">
        <v>43202.998611111099</v>
      </c>
      <c r="H295" s="100">
        <v>43202.998611111099</v>
      </c>
      <c r="I295" s="99">
        <v>43203.375694444403</v>
      </c>
      <c r="J295" s="100">
        <v>43203.375694444403</v>
      </c>
      <c r="K295" s="100" t="s">
        <v>20</v>
      </c>
      <c r="L295" s="100" t="s">
        <v>20</v>
      </c>
      <c r="M295" s="100" t="s">
        <v>20</v>
      </c>
      <c r="N295" s="101">
        <v>0</v>
      </c>
      <c r="O295" s="101">
        <v>0</v>
      </c>
      <c r="P295" s="101">
        <v>0</v>
      </c>
      <c r="Q295" s="101">
        <v>0</v>
      </c>
      <c r="R295" s="101">
        <v>0</v>
      </c>
      <c r="S295" s="101">
        <v>0</v>
      </c>
      <c r="T295" s="101">
        <v>9</v>
      </c>
      <c r="U295" s="101">
        <v>3</v>
      </c>
      <c r="V295" s="70" t="s">
        <v>21</v>
      </c>
      <c r="W295" s="70" t="s">
        <v>21</v>
      </c>
      <c r="X295" s="70" t="s">
        <v>21</v>
      </c>
      <c r="Y295" s="138" t="s">
        <v>800</v>
      </c>
      <c r="Z295" s="213"/>
      <c r="AA295" s="189"/>
    </row>
    <row r="296" spans="1:27" s="16" customFormat="1" ht="30" customHeight="1">
      <c r="A296" s="6" t="s">
        <v>188</v>
      </c>
      <c r="B296" s="9" t="s">
        <v>189</v>
      </c>
      <c r="C296" s="8" t="s">
        <v>70</v>
      </c>
      <c r="D296" s="9">
        <v>129.33500000000001</v>
      </c>
      <c r="E296" s="9" t="s">
        <v>40</v>
      </c>
      <c r="F296" s="7"/>
      <c r="G296" s="99">
        <v>43204.943055555603</v>
      </c>
      <c r="H296" s="100">
        <v>43204.943055555603</v>
      </c>
      <c r="I296" s="99">
        <v>43205.7680555556</v>
      </c>
      <c r="J296" s="100">
        <v>43205.7680555556</v>
      </c>
      <c r="K296" s="100" t="s">
        <v>20</v>
      </c>
      <c r="L296" s="100" t="s">
        <v>20</v>
      </c>
      <c r="M296" s="100" t="s">
        <v>20</v>
      </c>
      <c r="N296" s="101">
        <v>0</v>
      </c>
      <c r="O296" s="101">
        <v>0</v>
      </c>
      <c r="P296" s="101">
        <v>0</v>
      </c>
      <c r="Q296" s="101">
        <v>0</v>
      </c>
      <c r="R296" s="101">
        <v>0</v>
      </c>
      <c r="S296" s="101">
        <v>0</v>
      </c>
      <c r="T296" s="101">
        <v>19</v>
      </c>
      <c r="U296" s="101">
        <v>48</v>
      </c>
      <c r="V296" s="70" t="s">
        <v>21</v>
      </c>
      <c r="W296" s="70" t="s">
        <v>21</v>
      </c>
      <c r="X296" s="70" t="s">
        <v>21</v>
      </c>
      <c r="Y296" s="138" t="s">
        <v>801</v>
      </c>
      <c r="Z296" s="213"/>
      <c r="AA296" s="189"/>
    </row>
    <row r="297" spans="1:27" s="16" customFormat="1" ht="30" customHeight="1">
      <c r="A297" s="6" t="s">
        <v>188</v>
      </c>
      <c r="B297" s="9" t="s">
        <v>189</v>
      </c>
      <c r="C297" s="8" t="s">
        <v>70</v>
      </c>
      <c r="D297" s="9">
        <v>129.33500000000001</v>
      </c>
      <c r="E297" s="9" t="s">
        <v>40</v>
      </c>
      <c r="F297" s="7"/>
      <c r="G297" s="99">
        <v>43207.970833333296</v>
      </c>
      <c r="H297" s="100">
        <v>43207.970833333296</v>
      </c>
      <c r="I297" s="99">
        <v>43208.686111111099</v>
      </c>
      <c r="J297" s="100">
        <v>43208.686111111099</v>
      </c>
      <c r="K297" s="100" t="s">
        <v>20</v>
      </c>
      <c r="L297" s="100" t="s">
        <v>20</v>
      </c>
      <c r="M297" s="100" t="s">
        <v>20</v>
      </c>
      <c r="N297" s="101">
        <v>0</v>
      </c>
      <c r="O297" s="101">
        <v>0</v>
      </c>
      <c r="P297" s="101">
        <v>0</v>
      </c>
      <c r="Q297" s="101">
        <v>0</v>
      </c>
      <c r="R297" s="101">
        <v>0</v>
      </c>
      <c r="S297" s="101">
        <v>0</v>
      </c>
      <c r="T297" s="101">
        <v>17</v>
      </c>
      <c r="U297" s="101">
        <v>10</v>
      </c>
      <c r="V297" s="70" t="s">
        <v>21</v>
      </c>
      <c r="W297" s="70" t="s">
        <v>21</v>
      </c>
      <c r="X297" s="70" t="s">
        <v>21</v>
      </c>
      <c r="Y297" s="138" t="s">
        <v>802</v>
      </c>
      <c r="Z297" s="213"/>
      <c r="AA297" s="189"/>
    </row>
    <row r="298" spans="1:27" s="16" customFormat="1" ht="30" customHeight="1">
      <c r="A298" s="6" t="s">
        <v>188</v>
      </c>
      <c r="B298" s="9" t="s">
        <v>189</v>
      </c>
      <c r="C298" s="8" t="s">
        <v>70</v>
      </c>
      <c r="D298" s="9">
        <v>129.33500000000001</v>
      </c>
      <c r="E298" s="9" t="s">
        <v>40</v>
      </c>
      <c r="F298" s="7"/>
      <c r="G298" s="99">
        <v>43209.932638888902</v>
      </c>
      <c r="H298" s="100">
        <v>43209.932638888902</v>
      </c>
      <c r="I298" s="99">
        <v>43210.7680555556</v>
      </c>
      <c r="J298" s="100">
        <v>43210.7680555556</v>
      </c>
      <c r="K298" s="100" t="s">
        <v>20</v>
      </c>
      <c r="L298" s="100" t="s">
        <v>20</v>
      </c>
      <c r="M298" s="100" t="s">
        <v>20</v>
      </c>
      <c r="N298" s="101">
        <v>0</v>
      </c>
      <c r="O298" s="101">
        <v>0</v>
      </c>
      <c r="P298" s="101">
        <v>0</v>
      </c>
      <c r="Q298" s="101">
        <v>0</v>
      </c>
      <c r="R298" s="101">
        <v>0</v>
      </c>
      <c r="S298" s="101">
        <v>0</v>
      </c>
      <c r="T298" s="101">
        <v>20</v>
      </c>
      <c r="U298" s="101">
        <v>3</v>
      </c>
      <c r="V298" s="70" t="s">
        <v>21</v>
      </c>
      <c r="W298" s="70" t="s">
        <v>21</v>
      </c>
      <c r="X298" s="70" t="s">
        <v>21</v>
      </c>
      <c r="Y298" s="138" t="s">
        <v>803</v>
      </c>
      <c r="Z298" s="213"/>
      <c r="AA298" s="189"/>
    </row>
    <row r="299" spans="1:27" s="16" customFormat="1" ht="30" customHeight="1">
      <c r="A299" s="6" t="s">
        <v>188</v>
      </c>
      <c r="B299" s="9" t="s">
        <v>189</v>
      </c>
      <c r="C299" s="8" t="s">
        <v>70</v>
      </c>
      <c r="D299" s="9">
        <v>129.33500000000001</v>
      </c>
      <c r="E299" s="9" t="s">
        <v>40</v>
      </c>
      <c r="F299" s="7"/>
      <c r="G299" s="99">
        <v>43213.378472222197</v>
      </c>
      <c r="H299" s="100">
        <v>43213.378472222197</v>
      </c>
      <c r="I299" s="99">
        <v>43213.722222222197</v>
      </c>
      <c r="J299" s="100">
        <v>43213.722222222197</v>
      </c>
      <c r="K299" s="100" t="s">
        <v>20</v>
      </c>
      <c r="L299" s="100" t="s">
        <v>20</v>
      </c>
      <c r="M299" s="100" t="s">
        <v>20</v>
      </c>
      <c r="N299" s="101">
        <v>0</v>
      </c>
      <c r="O299" s="101">
        <v>0</v>
      </c>
      <c r="P299" s="101">
        <v>0</v>
      </c>
      <c r="Q299" s="101">
        <v>0</v>
      </c>
      <c r="R299" s="101">
        <v>0</v>
      </c>
      <c r="S299" s="101">
        <v>0</v>
      </c>
      <c r="T299" s="101">
        <v>8</v>
      </c>
      <c r="U299" s="101">
        <v>15</v>
      </c>
      <c r="V299" s="70" t="s">
        <v>21</v>
      </c>
      <c r="W299" s="70" t="s">
        <v>21</v>
      </c>
      <c r="X299" s="70" t="s">
        <v>21</v>
      </c>
      <c r="Y299" s="138" t="s">
        <v>804</v>
      </c>
      <c r="Z299" s="213"/>
      <c r="AA299" s="189"/>
    </row>
    <row r="300" spans="1:27" s="16" customFormat="1" ht="30" customHeight="1">
      <c r="A300" s="6" t="s">
        <v>188</v>
      </c>
      <c r="B300" s="9" t="s">
        <v>189</v>
      </c>
      <c r="C300" s="8" t="s">
        <v>70</v>
      </c>
      <c r="D300" s="9">
        <v>129.33500000000001</v>
      </c>
      <c r="E300" s="9" t="s">
        <v>40</v>
      </c>
      <c r="F300" s="7"/>
      <c r="G300" s="99">
        <v>43215.036805555603</v>
      </c>
      <c r="H300" s="100">
        <v>43215.036805555603</v>
      </c>
      <c r="I300" s="99">
        <v>43215.277777777803</v>
      </c>
      <c r="J300" s="100">
        <v>43215.277777777803</v>
      </c>
      <c r="K300" s="100" t="s">
        <v>20</v>
      </c>
      <c r="L300" s="100" t="s">
        <v>20</v>
      </c>
      <c r="M300" s="100" t="s">
        <v>20</v>
      </c>
      <c r="N300" s="101">
        <v>0</v>
      </c>
      <c r="O300" s="101">
        <v>0</v>
      </c>
      <c r="P300" s="101">
        <v>0</v>
      </c>
      <c r="Q300" s="101">
        <v>0</v>
      </c>
      <c r="R300" s="101">
        <v>0</v>
      </c>
      <c r="S300" s="101">
        <v>0</v>
      </c>
      <c r="T300" s="101">
        <v>5</v>
      </c>
      <c r="U300" s="101">
        <v>47</v>
      </c>
      <c r="V300" s="70" t="s">
        <v>21</v>
      </c>
      <c r="W300" s="70" t="s">
        <v>21</v>
      </c>
      <c r="X300" s="70" t="s">
        <v>21</v>
      </c>
      <c r="Y300" s="138" t="s">
        <v>805</v>
      </c>
      <c r="Z300" s="213"/>
      <c r="AA300" s="189"/>
    </row>
    <row r="301" spans="1:27" s="16" customFormat="1" ht="30" customHeight="1">
      <c r="A301" s="6" t="s">
        <v>188</v>
      </c>
      <c r="B301" s="9" t="s">
        <v>189</v>
      </c>
      <c r="C301" s="8" t="s">
        <v>70</v>
      </c>
      <c r="D301" s="9">
        <v>129.33500000000001</v>
      </c>
      <c r="E301" s="9" t="s">
        <v>40</v>
      </c>
      <c r="F301" s="7"/>
      <c r="G301" s="99">
        <v>43215.981249999997</v>
      </c>
      <c r="H301" s="100">
        <v>43215.981249999997</v>
      </c>
      <c r="I301" s="99">
        <v>43216.7</v>
      </c>
      <c r="J301" s="100">
        <v>43216.7</v>
      </c>
      <c r="K301" s="100" t="s">
        <v>20</v>
      </c>
      <c r="L301" s="100" t="s">
        <v>20</v>
      </c>
      <c r="M301" s="100" t="s">
        <v>20</v>
      </c>
      <c r="N301" s="101">
        <v>0</v>
      </c>
      <c r="O301" s="101">
        <v>0</v>
      </c>
      <c r="P301" s="101">
        <v>0</v>
      </c>
      <c r="Q301" s="101">
        <v>0</v>
      </c>
      <c r="R301" s="101">
        <v>0</v>
      </c>
      <c r="S301" s="101">
        <v>0</v>
      </c>
      <c r="T301" s="101">
        <v>17</v>
      </c>
      <c r="U301" s="101">
        <v>15</v>
      </c>
      <c r="V301" s="70" t="s">
        <v>21</v>
      </c>
      <c r="W301" s="70" t="s">
        <v>21</v>
      </c>
      <c r="X301" s="70" t="s">
        <v>21</v>
      </c>
      <c r="Y301" s="138" t="s">
        <v>806</v>
      </c>
      <c r="Z301" s="213"/>
      <c r="AA301" s="189"/>
    </row>
    <row r="302" spans="1:27" s="16" customFormat="1" ht="30" customHeight="1">
      <c r="A302" s="6" t="s">
        <v>188</v>
      </c>
      <c r="B302" s="9" t="s">
        <v>189</v>
      </c>
      <c r="C302" s="8" t="s">
        <v>70</v>
      </c>
      <c r="D302" s="9">
        <v>129.33500000000001</v>
      </c>
      <c r="E302" s="9" t="s">
        <v>40</v>
      </c>
      <c r="F302" s="7"/>
      <c r="G302" s="99">
        <v>43217.961111111101</v>
      </c>
      <c r="H302" s="100">
        <v>43217.961111111101</v>
      </c>
      <c r="I302" s="99">
        <v>43218.730555555601</v>
      </c>
      <c r="J302" s="100">
        <v>43218.730555555601</v>
      </c>
      <c r="K302" s="100" t="s">
        <v>20</v>
      </c>
      <c r="L302" s="100" t="s">
        <v>20</v>
      </c>
      <c r="M302" s="100" t="s">
        <v>20</v>
      </c>
      <c r="N302" s="101">
        <v>0</v>
      </c>
      <c r="O302" s="101">
        <v>0</v>
      </c>
      <c r="P302" s="101">
        <v>0</v>
      </c>
      <c r="Q302" s="101">
        <v>0</v>
      </c>
      <c r="R302" s="101">
        <v>0</v>
      </c>
      <c r="S302" s="101">
        <v>0</v>
      </c>
      <c r="T302" s="101">
        <v>18</v>
      </c>
      <c r="U302" s="101">
        <v>28</v>
      </c>
      <c r="V302" s="70" t="s">
        <v>21</v>
      </c>
      <c r="W302" s="70" t="s">
        <v>21</v>
      </c>
      <c r="X302" s="70" t="s">
        <v>21</v>
      </c>
      <c r="Y302" s="138" t="s">
        <v>807</v>
      </c>
      <c r="Z302" s="213"/>
      <c r="AA302" s="189"/>
    </row>
    <row r="303" spans="1:27" s="16" customFormat="1" ht="30" customHeight="1">
      <c r="A303" s="6" t="s">
        <v>188</v>
      </c>
      <c r="B303" s="9" t="s">
        <v>189</v>
      </c>
      <c r="C303" s="8" t="s">
        <v>70</v>
      </c>
      <c r="D303" s="9">
        <v>129.33500000000001</v>
      </c>
      <c r="E303" s="9" t="s">
        <v>40</v>
      </c>
      <c r="F303" s="7"/>
      <c r="G303" s="99">
        <v>43218.95</v>
      </c>
      <c r="H303" s="100">
        <v>43218.95</v>
      </c>
      <c r="I303" s="99">
        <v>43219.7680555556</v>
      </c>
      <c r="J303" s="100">
        <v>43219.7680555556</v>
      </c>
      <c r="K303" s="100" t="s">
        <v>20</v>
      </c>
      <c r="L303" s="100" t="s">
        <v>20</v>
      </c>
      <c r="M303" s="100" t="s">
        <v>20</v>
      </c>
      <c r="N303" s="101">
        <v>0</v>
      </c>
      <c r="O303" s="101">
        <v>0</v>
      </c>
      <c r="P303" s="101">
        <v>0</v>
      </c>
      <c r="Q303" s="101">
        <v>0</v>
      </c>
      <c r="R303" s="101">
        <v>0</v>
      </c>
      <c r="S303" s="101">
        <v>0</v>
      </c>
      <c r="T303" s="101">
        <v>19</v>
      </c>
      <c r="U303" s="101">
        <v>38</v>
      </c>
      <c r="V303" s="70" t="s">
        <v>21</v>
      </c>
      <c r="W303" s="70" t="s">
        <v>21</v>
      </c>
      <c r="X303" s="70" t="s">
        <v>21</v>
      </c>
      <c r="Y303" s="138" t="s">
        <v>808</v>
      </c>
      <c r="Z303" s="213"/>
      <c r="AA303" s="189"/>
    </row>
    <row r="304" spans="1:27" s="28" customFormat="1" ht="20.100000000000001" customHeight="1">
      <c r="B304" s="23"/>
      <c r="C304" s="23"/>
      <c r="D304" s="23"/>
      <c r="E304" s="23"/>
      <c r="F304" s="23"/>
      <c r="G304" s="165" t="s">
        <v>6</v>
      </c>
      <c r="H304" s="166"/>
      <c r="I304" s="166"/>
      <c r="J304" s="166"/>
      <c r="K304" s="81"/>
      <c r="L304" s="24"/>
      <c r="M304" s="25"/>
      <c r="N304" s="59">
        <f>SUM(N282:N303)+INT(SUM(O282:O303)/60)</f>
        <v>0</v>
      </c>
      <c r="O304" s="59">
        <f>MOD(SUM(O282:O303),60)</f>
        <v>0</v>
      </c>
      <c r="P304" s="59">
        <f t="shared" ref="P304" si="259">SUM(P282:P303)+INT(SUM(Q282:Q303)/60)</f>
        <v>0</v>
      </c>
      <c r="Q304" s="59">
        <f t="shared" ref="Q304" si="260">MOD(SUM(Q282:Q303),60)</f>
        <v>0</v>
      </c>
      <c r="R304" s="59">
        <f t="shared" ref="R304" si="261">SUM(R282:R303)+INT(SUM(S282:S303)/60)</f>
        <v>0</v>
      </c>
      <c r="S304" s="59">
        <f t="shared" ref="S304" si="262">MOD(SUM(S282:S303),60)</f>
        <v>0</v>
      </c>
      <c r="T304" s="59">
        <f t="shared" ref="T304" si="263">SUM(T282:T303)+INT(SUM(U282:U303)/60)</f>
        <v>324</v>
      </c>
      <c r="U304" s="59">
        <f t="shared" ref="U304" si="264">MOD(SUM(U282:U303),60)</f>
        <v>5</v>
      </c>
      <c r="V304" s="27"/>
      <c r="W304" s="27"/>
      <c r="X304" s="27"/>
      <c r="Y304" s="139"/>
      <c r="Z304" s="213"/>
      <c r="AA304" s="185"/>
    </row>
    <row r="305" spans="1:27" s="16" customFormat="1" ht="16.5" customHeight="1">
      <c r="A305" s="6" t="s">
        <v>190</v>
      </c>
      <c r="B305" s="9" t="s">
        <v>189</v>
      </c>
      <c r="C305" s="8" t="s">
        <v>107</v>
      </c>
      <c r="D305" s="9">
        <v>129.33500000000001</v>
      </c>
      <c r="E305" s="9" t="s">
        <v>40</v>
      </c>
      <c r="F305" s="7"/>
      <c r="G305" s="99">
        <v>43199.074305555601</v>
      </c>
      <c r="H305" s="100">
        <v>43199.074305555601</v>
      </c>
      <c r="I305" s="99">
        <v>43199.3347222222</v>
      </c>
      <c r="J305" s="100">
        <v>43199.3347222222</v>
      </c>
      <c r="K305" s="100" t="s">
        <v>20</v>
      </c>
      <c r="L305" s="100" t="s">
        <v>20</v>
      </c>
      <c r="M305" s="100" t="s">
        <v>20</v>
      </c>
      <c r="N305" s="101">
        <v>0</v>
      </c>
      <c r="O305" s="101">
        <v>0</v>
      </c>
      <c r="P305" s="101">
        <v>0</v>
      </c>
      <c r="Q305" s="101">
        <v>0</v>
      </c>
      <c r="R305" s="101">
        <v>0</v>
      </c>
      <c r="S305" s="101">
        <v>0</v>
      </c>
      <c r="T305" s="101">
        <v>6</v>
      </c>
      <c r="U305" s="101">
        <v>15</v>
      </c>
      <c r="V305" s="70" t="s">
        <v>21</v>
      </c>
      <c r="W305" s="70" t="s">
        <v>21</v>
      </c>
      <c r="X305" s="70" t="s">
        <v>21</v>
      </c>
      <c r="Y305" s="138" t="s">
        <v>809</v>
      </c>
      <c r="Z305" s="213"/>
      <c r="AA305" s="202">
        <v>100</v>
      </c>
    </row>
    <row r="306" spans="1:27" s="16" customFormat="1" ht="30">
      <c r="A306" s="6" t="s">
        <v>190</v>
      </c>
      <c r="B306" s="9" t="s">
        <v>189</v>
      </c>
      <c r="C306" s="8" t="s">
        <v>107</v>
      </c>
      <c r="D306" s="9">
        <v>129.33500000000001</v>
      </c>
      <c r="E306" s="9" t="s">
        <v>40</v>
      </c>
      <c r="F306" s="7"/>
      <c r="G306" s="99">
        <v>43199.3347222222</v>
      </c>
      <c r="H306" s="100">
        <v>43199.3347222222</v>
      </c>
      <c r="I306" s="99">
        <v>43199.759722222203</v>
      </c>
      <c r="J306" s="100">
        <v>43199.759722222203</v>
      </c>
      <c r="K306" s="100" t="s">
        <v>20</v>
      </c>
      <c r="L306" s="100" t="s">
        <v>20</v>
      </c>
      <c r="M306" s="100" t="s">
        <v>20</v>
      </c>
      <c r="N306" s="101">
        <v>0</v>
      </c>
      <c r="O306" s="101">
        <v>0</v>
      </c>
      <c r="P306" s="101">
        <v>0</v>
      </c>
      <c r="Q306" s="101">
        <v>0</v>
      </c>
      <c r="R306" s="101">
        <v>0</v>
      </c>
      <c r="S306" s="101">
        <v>0</v>
      </c>
      <c r="T306" s="101">
        <v>10</v>
      </c>
      <c r="U306" s="101">
        <v>1</v>
      </c>
      <c r="V306" s="70" t="s">
        <v>21</v>
      </c>
      <c r="W306" s="70" t="s">
        <v>21</v>
      </c>
      <c r="X306" s="70" t="s">
        <v>21</v>
      </c>
      <c r="Y306" s="138" t="s">
        <v>810</v>
      </c>
      <c r="Z306" s="213"/>
      <c r="AA306" s="209"/>
    </row>
    <row r="307" spans="1:27" s="16" customFormat="1" ht="15">
      <c r="A307" s="6" t="s">
        <v>190</v>
      </c>
      <c r="B307" s="9" t="s">
        <v>189</v>
      </c>
      <c r="C307" s="8" t="s">
        <v>107</v>
      </c>
      <c r="D307" s="9">
        <v>129.33500000000001</v>
      </c>
      <c r="E307" s="9" t="s">
        <v>40</v>
      </c>
      <c r="F307" s="7"/>
      <c r="G307" s="99">
        <v>43199.933333333298</v>
      </c>
      <c r="H307" s="100">
        <v>43199.933333333298</v>
      </c>
      <c r="I307" s="99">
        <v>43200.385416666701</v>
      </c>
      <c r="J307" s="100">
        <v>43200.385416666701</v>
      </c>
      <c r="K307" s="100" t="s">
        <v>20</v>
      </c>
      <c r="L307" s="100" t="s">
        <v>20</v>
      </c>
      <c r="M307" s="100" t="s">
        <v>20</v>
      </c>
      <c r="N307" s="101">
        <v>0</v>
      </c>
      <c r="O307" s="101">
        <v>0</v>
      </c>
      <c r="P307" s="101">
        <v>0</v>
      </c>
      <c r="Q307" s="101">
        <v>0</v>
      </c>
      <c r="R307" s="101">
        <v>0</v>
      </c>
      <c r="S307" s="101">
        <v>0</v>
      </c>
      <c r="T307" s="101">
        <v>10</v>
      </c>
      <c r="U307" s="101">
        <v>51</v>
      </c>
      <c r="V307" s="70" t="s">
        <v>21</v>
      </c>
      <c r="W307" s="70" t="s">
        <v>21</v>
      </c>
      <c r="X307" s="70" t="s">
        <v>21</v>
      </c>
      <c r="Y307" s="138" t="s">
        <v>811</v>
      </c>
      <c r="Z307" s="213"/>
      <c r="AA307" s="209"/>
    </row>
    <row r="308" spans="1:27" s="16" customFormat="1" ht="30">
      <c r="A308" s="6" t="s">
        <v>190</v>
      </c>
      <c r="B308" s="9" t="s">
        <v>189</v>
      </c>
      <c r="C308" s="8" t="s">
        <v>107</v>
      </c>
      <c r="D308" s="9">
        <v>129.33500000000001</v>
      </c>
      <c r="E308" s="9" t="s">
        <v>40</v>
      </c>
      <c r="F308" s="7"/>
      <c r="G308" s="99">
        <v>43200.385416666701</v>
      </c>
      <c r="H308" s="100">
        <v>43200.385416666701</v>
      </c>
      <c r="I308" s="99">
        <v>43200.743055555598</v>
      </c>
      <c r="J308" s="100">
        <v>43200.743055555598</v>
      </c>
      <c r="K308" s="100" t="s">
        <v>20</v>
      </c>
      <c r="L308" s="100" t="s">
        <v>20</v>
      </c>
      <c r="M308" s="100" t="s">
        <v>20</v>
      </c>
      <c r="N308" s="101">
        <v>0</v>
      </c>
      <c r="O308" s="101">
        <v>0</v>
      </c>
      <c r="P308" s="101">
        <v>0</v>
      </c>
      <c r="Q308" s="101">
        <v>0</v>
      </c>
      <c r="R308" s="101">
        <v>0</v>
      </c>
      <c r="S308" s="101">
        <v>0</v>
      </c>
      <c r="T308" s="101">
        <v>8</v>
      </c>
      <c r="U308" s="101">
        <v>35</v>
      </c>
      <c r="V308" s="70" t="s">
        <v>21</v>
      </c>
      <c r="W308" s="70" t="s">
        <v>21</v>
      </c>
      <c r="X308" s="70" t="s">
        <v>21</v>
      </c>
      <c r="Y308" s="138" t="s">
        <v>810</v>
      </c>
      <c r="Z308" s="213"/>
      <c r="AA308" s="209"/>
    </row>
    <row r="309" spans="1:27" s="16" customFormat="1" ht="16.5" customHeight="1">
      <c r="A309" s="6" t="s">
        <v>190</v>
      </c>
      <c r="B309" s="9" t="s">
        <v>189</v>
      </c>
      <c r="C309" s="8" t="s">
        <v>107</v>
      </c>
      <c r="D309" s="9">
        <v>129.33500000000001</v>
      </c>
      <c r="E309" s="9" t="s">
        <v>40</v>
      </c>
      <c r="F309" s="7"/>
      <c r="G309" s="99">
        <v>43203.998611111099</v>
      </c>
      <c r="H309" s="100">
        <v>43203.998611111099</v>
      </c>
      <c r="I309" s="99">
        <v>43204.756944444402</v>
      </c>
      <c r="J309" s="100">
        <v>43204.756944444402</v>
      </c>
      <c r="K309" s="100" t="s">
        <v>20</v>
      </c>
      <c r="L309" s="100" t="s">
        <v>20</v>
      </c>
      <c r="M309" s="100" t="s">
        <v>20</v>
      </c>
      <c r="N309" s="101">
        <v>0</v>
      </c>
      <c r="O309" s="101">
        <v>0</v>
      </c>
      <c r="P309" s="101">
        <v>0</v>
      </c>
      <c r="Q309" s="101">
        <v>0</v>
      </c>
      <c r="R309" s="101">
        <v>0</v>
      </c>
      <c r="S309" s="101">
        <v>0</v>
      </c>
      <c r="T309" s="101">
        <v>18</v>
      </c>
      <c r="U309" s="101">
        <v>12</v>
      </c>
      <c r="V309" s="70" t="s">
        <v>21</v>
      </c>
      <c r="W309" s="70" t="s">
        <v>21</v>
      </c>
      <c r="X309" s="70" t="s">
        <v>21</v>
      </c>
      <c r="Y309" s="138" t="s">
        <v>812</v>
      </c>
      <c r="Z309" s="213"/>
      <c r="AA309" s="209"/>
    </row>
    <row r="310" spans="1:27" s="16" customFormat="1" ht="16.5" customHeight="1">
      <c r="A310" s="6" t="s">
        <v>190</v>
      </c>
      <c r="B310" s="9" t="s">
        <v>189</v>
      </c>
      <c r="C310" s="8" t="s">
        <v>107</v>
      </c>
      <c r="D310" s="9">
        <v>129.33500000000001</v>
      </c>
      <c r="E310" s="9" t="s">
        <v>40</v>
      </c>
      <c r="F310" s="7"/>
      <c r="G310" s="99">
        <v>43211.025000000001</v>
      </c>
      <c r="H310" s="100">
        <v>43211.025000000001</v>
      </c>
      <c r="I310" s="99">
        <v>43211.776388888902</v>
      </c>
      <c r="J310" s="100">
        <v>43211.776388888902</v>
      </c>
      <c r="K310" s="100" t="s">
        <v>20</v>
      </c>
      <c r="L310" s="100" t="s">
        <v>20</v>
      </c>
      <c r="M310" s="100" t="s">
        <v>20</v>
      </c>
      <c r="N310" s="101">
        <v>0</v>
      </c>
      <c r="O310" s="101">
        <v>0</v>
      </c>
      <c r="P310" s="101">
        <v>0</v>
      </c>
      <c r="Q310" s="101">
        <v>0</v>
      </c>
      <c r="R310" s="101">
        <v>0</v>
      </c>
      <c r="S310" s="101">
        <v>0</v>
      </c>
      <c r="T310" s="101">
        <v>18</v>
      </c>
      <c r="U310" s="101">
        <v>2</v>
      </c>
      <c r="V310" s="70" t="s">
        <v>21</v>
      </c>
      <c r="W310" s="70" t="s">
        <v>21</v>
      </c>
      <c r="X310" s="70" t="s">
        <v>21</v>
      </c>
      <c r="Y310" s="138" t="s">
        <v>813</v>
      </c>
      <c r="Z310" s="213"/>
      <c r="AA310" s="209"/>
    </row>
    <row r="311" spans="1:27" s="16" customFormat="1" ht="16.5" customHeight="1">
      <c r="A311" s="6" t="s">
        <v>190</v>
      </c>
      <c r="B311" s="9" t="s">
        <v>189</v>
      </c>
      <c r="C311" s="8" t="s">
        <v>107</v>
      </c>
      <c r="D311" s="9">
        <v>129.33500000000001</v>
      </c>
      <c r="E311" s="9" t="s">
        <v>40</v>
      </c>
      <c r="F311" s="7"/>
      <c r="G311" s="99">
        <v>43212.047222222202</v>
      </c>
      <c r="H311" s="100">
        <v>43212.047222222202</v>
      </c>
      <c r="I311" s="99">
        <v>43212.681250000001</v>
      </c>
      <c r="J311" s="100">
        <v>43212.681250000001</v>
      </c>
      <c r="K311" s="100" t="s">
        <v>20</v>
      </c>
      <c r="L311" s="100" t="s">
        <v>20</v>
      </c>
      <c r="M311" s="100" t="s">
        <v>20</v>
      </c>
      <c r="N311" s="101">
        <v>0</v>
      </c>
      <c r="O311" s="101">
        <v>0</v>
      </c>
      <c r="P311" s="101">
        <v>0</v>
      </c>
      <c r="Q311" s="101">
        <v>0</v>
      </c>
      <c r="R311" s="101">
        <v>0</v>
      </c>
      <c r="S311" s="101">
        <v>0</v>
      </c>
      <c r="T311" s="101">
        <v>15</v>
      </c>
      <c r="U311" s="101">
        <v>13</v>
      </c>
      <c r="V311" s="70" t="s">
        <v>21</v>
      </c>
      <c r="W311" s="70" t="s">
        <v>21</v>
      </c>
      <c r="X311" s="70" t="s">
        <v>21</v>
      </c>
      <c r="Y311" s="138" t="s">
        <v>814</v>
      </c>
      <c r="Z311" s="213"/>
      <c r="AA311" s="209"/>
    </row>
    <row r="312" spans="1:27" s="16" customFormat="1" ht="16.5" customHeight="1">
      <c r="A312" s="6" t="s">
        <v>190</v>
      </c>
      <c r="B312" s="9" t="s">
        <v>189</v>
      </c>
      <c r="C312" s="8" t="s">
        <v>107</v>
      </c>
      <c r="D312" s="9">
        <v>129.33500000000001</v>
      </c>
      <c r="E312" s="9" t="s">
        <v>40</v>
      </c>
      <c r="F312" s="7"/>
      <c r="G312" s="99">
        <v>43214.369444444397</v>
      </c>
      <c r="H312" s="100">
        <v>43214.369444444397</v>
      </c>
      <c r="I312" s="99">
        <v>43214.708333333299</v>
      </c>
      <c r="J312" s="100">
        <v>43214.708333333299</v>
      </c>
      <c r="K312" s="100" t="s">
        <v>20</v>
      </c>
      <c r="L312" s="100" t="s">
        <v>20</v>
      </c>
      <c r="M312" s="100" t="s">
        <v>20</v>
      </c>
      <c r="N312" s="101">
        <v>0</v>
      </c>
      <c r="O312" s="101">
        <v>0</v>
      </c>
      <c r="P312" s="101">
        <v>0</v>
      </c>
      <c r="Q312" s="101">
        <v>0</v>
      </c>
      <c r="R312" s="101">
        <v>0</v>
      </c>
      <c r="S312" s="101">
        <v>0</v>
      </c>
      <c r="T312" s="101">
        <v>8</v>
      </c>
      <c r="U312" s="101">
        <v>8</v>
      </c>
      <c r="V312" s="70" t="s">
        <v>21</v>
      </c>
      <c r="W312" s="70" t="s">
        <v>21</v>
      </c>
      <c r="X312" s="70" t="s">
        <v>21</v>
      </c>
      <c r="Y312" s="138" t="s">
        <v>815</v>
      </c>
      <c r="Z312" s="213"/>
      <c r="AA312" s="209"/>
    </row>
    <row r="313" spans="1:27" s="16" customFormat="1" ht="16.5" customHeight="1">
      <c r="A313" s="6" t="s">
        <v>190</v>
      </c>
      <c r="B313" s="9" t="s">
        <v>189</v>
      </c>
      <c r="C313" s="8" t="s">
        <v>107</v>
      </c>
      <c r="D313" s="9">
        <v>129.33500000000001</v>
      </c>
      <c r="E313" s="9" t="s">
        <v>40</v>
      </c>
      <c r="F313" s="7"/>
      <c r="G313" s="99">
        <v>43217.001388888901</v>
      </c>
      <c r="H313" s="100">
        <v>43217.001388888901</v>
      </c>
      <c r="I313" s="99">
        <v>43217.611111111102</v>
      </c>
      <c r="J313" s="100">
        <v>43217.611111111102</v>
      </c>
      <c r="K313" s="100" t="s">
        <v>20</v>
      </c>
      <c r="L313" s="100" t="s">
        <v>20</v>
      </c>
      <c r="M313" s="100" t="s">
        <v>20</v>
      </c>
      <c r="N313" s="101">
        <v>0</v>
      </c>
      <c r="O313" s="101">
        <v>0</v>
      </c>
      <c r="P313" s="101">
        <v>0</v>
      </c>
      <c r="Q313" s="101">
        <v>0</v>
      </c>
      <c r="R313" s="101">
        <v>0</v>
      </c>
      <c r="S313" s="101">
        <v>0</v>
      </c>
      <c r="T313" s="101">
        <v>14</v>
      </c>
      <c r="U313" s="101">
        <v>38</v>
      </c>
      <c r="V313" s="70" t="s">
        <v>21</v>
      </c>
      <c r="W313" s="70" t="s">
        <v>21</v>
      </c>
      <c r="X313" s="70" t="s">
        <v>21</v>
      </c>
      <c r="Y313" s="138" t="s">
        <v>816</v>
      </c>
      <c r="Z313" s="213"/>
      <c r="AA313" s="209"/>
    </row>
    <row r="314" spans="1:27" s="28" customFormat="1" ht="20.100000000000001" customHeight="1">
      <c r="A314" s="6"/>
      <c r="B314" s="9"/>
      <c r="C314" s="8"/>
      <c r="D314" s="9"/>
      <c r="E314" s="9"/>
      <c r="F314" s="23"/>
      <c r="G314" s="165" t="s">
        <v>6</v>
      </c>
      <c r="H314" s="166"/>
      <c r="I314" s="166"/>
      <c r="J314" s="166"/>
      <c r="K314" s="81"/>
      <c r="L314" s="24"/>
      <c r="M314" s="25"/>
      <c r="N314" s="59">
        <f>SUM(N305:N313)+INT(SUM(O305:O313)/60)</f>
        <v>0</v>
      </c>
      <c r="O314" s="59">
        <f>MOD(SUM(O305:O313),60)</f>
        <v>0</v>
      </c>
      <c r="P314" s="59">
        <f t="shared" ref="P314" si="265">SUM(P305:P313)+INT(SUM(Q305:Q313)/60)</f>
        <v>0</v>
      </c>
      <c r="Q314" s="59">
        <f t="shared" ref="Q314" si="266">MOD(SUM(Q305:Q313),60)</f>
        <v>0</v>
      </c>
      <c r="R314" s="59">
        <f t="shared" ref="R314" si="267">SUM(R305:R313)+INT(SUM(S305:S313)/60)</f>
        <v>0</v>
      </c>
      <c r="S314" s="59">
        <f t="shared" ref="S314" si="268">MOD(SUM(S305:S313),60)</f>
        <v>0</v>
      </c>
      <c r="T314" s="59">
        <f t="shared" ref="T314" si="269">SUM(T305:T313)+INT(SUM(U305:U313)/60)</f>
        <v>109</v>
      </c>
      <c r="U314" s="59">
        <f t="shared" ref="U314" si="270">MOD(SUM(U305:U313),60)</f>
        <v>55</v>
      </c>
      <c r="V314" s="27"/>
      <c r="W314" s="27"/>
      <c r="X314" s="27"/>
      <c r="Y314" s="139"/>
      <c r="Z314" s="213"/>
      <c r="AA314" s="203"/>
    </row>
    <row r="315" spans="1:27" s="16" customFormat="1" ht="30" customHeight="1">
      <c r="A315" s="6" t="s">
        <v>191</v>
      </c>
      <c r="B315" s="9" t="s">
        <v>186</v>
      </c>
      <c r="C315" s="8" t="s">
        <v>70</v>
      </c>
      <c r="D315" s="9">
        <v>59.54</v>
      </c>
      <c r="E315" s="9" t="s">
        <v>40</v>
      </c>
      <c r="F315" s="7"/>
      <c r="G315" s="99">
        <v>43195.398611111101</v>
      </c>
      <c r="H315" s="100">
        <v>43195.398611111101</v>
      </c>
      <c r="I315" s="99">
        <v>43195.754861111098</v>
      </c>
      <c r="J315" s="100">
        <v>43195.754861111098</v>
      </c>
      <c r="K315" s="100" t="s">
        <v>20</v>
      </c>
      <c r="L315" s="100" t="s">
        <v>20</v>
      </c>
      <c r="M315" s="100" t="s">
        <v>20</v>
      </c>
      <c r="N315" s="101">
        <v>0</v>
      </c>
      <c r="O315" s="101">
        <v>0</v>
      </c>
      <c r="P315" s="101">
        <v>0</v>
      </c>
      <c r="Q315" s="101">
        <v>0</v>
      </c>
      <c r="R315" s="101">
        <v>0</v>
      </c>
      <c r="S315" s="101">
        <v>0</v>
      </c>
      <c r="T315" s="101">
        <v>8</v>
      </c>
      <c r="U315" s="101">
        <v>33</v>
      </c>
      <c r="V315" s="70" t="s">
        <v>21</v>
      </c>
      <c r="W315" s="70" t="s">
        <v>21</v>
      </c>
      <c r="X315" s="70" t="s">
        <v>21</v>
      </c>
      <c r="Y315" s="138" t="s">
        <v>824</v>
      </c>
      <c r="Z315" s="213"/>
      <c r="AA315" s="200">
        <v>100</v>
      </c>
    </row>
    <row r="316" spans="1:27" s="16" customFormat="1" ht="30">
      <c r="A316" s="6" t="s">
        <v>191</v>
      </c>
      <c r="B316" s="9" t="s">
        <v>186</v>
      </c>
      <c r="C316" s="8" t="s">
        <v>70</v>
      </c>
      <c r="D316" s="9">
        <v>59.54</v>
      </c>
      <c r="E316" s="9" t="s">
        <v>40</v>
      </c>
      <c r="F316" s="7"/>
      <c r="G316" s="99">
        <v>43195.398611111101</v>
      </c>
      <c r="H316" s="100">
        <v>43195.398611111101</v>
      </c>
      <c r="I316" s="99">
        <v>43195.754861111098</v>
      </c>
      <c r="J316" s="100">
        <v>43195.754861111098</v>
      </c>
      <c r="K316" s="100" t="s">
        <v>20</v>
      </c>
      <c r="L316" s="100" t="s">
        <v>20</v>
      </c>
      <c r="M316" s="100" t="s">
        <v>20</v>
      </c>
      <c r="N316" s="101">
        <v>0</v>
      </c>
      <c r="O316" s="101">
        <v>0</v>
      </c>
      <c r="P316" s="101">
        <v>0</v>
      </c>
      <c r="Q316" s="101">
        <v>0</v>
      </c>
      <c r="R316" s="101">
        <v>0</v>
      </c>
      <c r="S316" s="101">
        <v>0</v>
      </c>
      <c r="T316" s="101">
        <v>8</v>
      </c>
      <c r="U316" s="101">
        <v>33</v>
      </c>
      <c r="V316" s="70" t="s">
        <v>21</v>
      </c>
      <c r="W316" s="70" t="s">
        <v>21</v>
      </c>
      <c r="X316" s="70" t="s">
        <v>21</v>
      </c>
      <c r="Y316" s="138" t="s">
        <v>824</v>
      </c>
      <c r="Z316" s="213"/>
      <c r="AA316" s="201"/>
    </row>
    <row r="317" spans="1:27" s="16" customFormat="1" ht="16.5" customHeight="1">
      <c r="A317" s="6" t="s">
        <v>191</v>
      </c>
      <c r="B317" s="9" t="s">
        <v>186</v>
      </c>
      <c r="C317" s="8" t="s">
        <v>70</v>
      </c>
      <c r="D317" s="9">
        <v>59.54</v>
      </c>
      <c r="E317" s="9" t="s">
        <v>40</v>
      </c>
      <c r="F317" s="7"/>
      <c r="G317" s="99">
        <v>43195.754861111098</v>
      </c>
      <c r="H317" s="100">
        <v>43195.754861111098</v>
      </c>
      <c r="I317" s="99">
        <v>43195.917361111096</v>
      </c>
      <c r="J317" s="100">
        <v>43195.917361111096</v>
      </c>
      <c r="K317" s="100" t="s">
        <v>20</v>
      </c>
      <c r="L317" s="100" t="s">
        <v>20</v>
      </c>
      <c r="M317" s="100" t="s">
        <v>20</v>
      </c>
      <c r="N317" s="101">
        <v>0</v>
      </c>
      <c r="O317" s="101">
        <v>0</v>
      </c>
      <c r="P317" s="101">
        <v>0</v>
      </c>
      <c r="Q317" s="101">
        <v>0</v>
      </c>
      <c r="R317" s="101">
        <v>0</v>
      </c>
      <c r="S317" s="101">
        <v>0</v>
      </c>
      <c r="T317" s="101">
        <v>54</v>
      </c>
      <c r="U317" s="101">
        <v>0</v>
      </c>
      <c r="V317" s="70" t="s">
        <v>21</v>
      </c>
      <c r="W317" s="70" t="s">
        <v>21</v>
      </c>
      <c r="X317" s="70" t="s">
        <v>21</v>
      </c>
      <c r="Y317" s="138" t="s">
        <v>825</v>
      </c>
      <c r="Z317" s="213"/>
      <c r="AA317" s="201"/>
    </row>
    <row r="318" spans="1:27" s="28" customFormat="1" ht="20.100000000000001" customHeight="1">
      <c r="A318" s="6"/>
      <c r="B318" s="9"/>
      <c r="C318" s="8"/>
      <c r="D318" s="9"/>
      <c r="E318" s="9"/>
      <c r="F318" s="23"/>
      <c r="G318" s="165" t="s">
        <v>6</v>
      </c>
      <c r="H318" s="166"/>
      <c r="I318" s="166"/>
      <c r="J318" s="166"/>
      <c r="K318" s="81"/>
      <c r="L318" s="24"/>
      <c r="M318" s="25"/>
      <c r="N318" s="59">
        <f>SUM(N315:N317)+INT(SUM(O315:O317)/60)</f>
        <v>0</v>
      </c>
      <c r="O318" s="59">
        <f>MOD(SUM(O315:O317),60)</f>
        <v>0</v>
      </c>
      <c r="P318" s="59">
        <f t="shared" ref="P318" si="271">SUM(P315:P317)+INT(SUM(Q315:Q317)/60)</f>
        <v>0</v>
      </c>
      <c r="Q318" s="59">
        <f t="shared" ref="Q318" si="272">MOD(SUM(Q315:Q317),60)</f>
        <v>0</v>
      </c>
      <c r="R318" s="59">
        <f t="shared" ref="R318" si="273">SUM(R315:R317)+INT(SUM(S315:S317)/60)</f>
        <v>0</v>
      </c>
      <c r="S318" s="59">
        <f t="shared" ref="S318" si="274">MOD(SUM(S315:S317),60)</f>
        <v>0</v>
      </c>
      <c r="T318" s="59">
        <f t="shared" ref="T318" si="275">SUM(T315:T317)+INT(SUM(U315:U317)/60)</f>
        <v>71</v>
      </c>
      <c r="U318" s="59">
        <f t="shared" ref="U318" si="276">MOD(SUM(U315:U317),60)</f>
        <v>6</v>
      </c>
      <c r="V318" s="27"/>
      <c r="W318" s="27"/>
      <c r="X318" s="27"/>
      <c r="Y318" s="139"/>
      <c r="Z318" s="213"/>
      <c r="AA318" s="199"/>
    </row>
    <row r="319" spans="1:27" s="16" customFormat="1" ht="16.5" customHeight="1">
      <c r="A319" s="6" t="s">
        <v>192</v>
      </c>
      <c r="B319" s="9" t="s">
        <v>186</v>
      </c>
      <c r="C319" s="8" t="s">
        <v>107</v>
      </c>
      <c r="D319" s="9">
        <v>59.54</v>
      </c>
      <c r="E319" s="9" t="s">
        <v>40</v>
      </c>
      <c r="F319" s="7"/>
      <c r="G319" s="68"/>
      <c r="H319" s="69"/>
      <c r="I319" s="68"/>
      <c r="J319" s="69"/>
      <c r="K319" s="2" t="s">
        <v>20</v>
      </c>
      <c r="L319" s="2" t="s">
        <v>20</v>
      </c>
      <c r="M319" s="2" t="s">
        <v>20</v>
      </c>
      <c r="N319" s="34"/>
      <c r="O319" s="34"/>
      <c r="P319" s="34"/>
      <c r="Q319" s="34"/>
      <c r="R319" s="34"/>
      <c r="S319" s="34"/>
      <c r="T319" s="34"/>
      <c r="U319" s="34"/>
      <c r="V319" s="70"/>
      <c r="W319" s="70"/>
      <c r="X319" s="70"/>
      <c r="Y319" s="118"/>
      <c r="Z319" s="213"/>
      <c r="AA319" s="200">
        <v>100</v>
      </c>
    </row>
    <row r="320" spans="1:27" s="28" customFormat="1" ht="20.100000000000001" customHeight="1">
      <c r="A320" s="6"/>
      <c r="B320" s="9"/>
      <c r="C320" s="8"/>
      <c r="D320" s="9"/>
      <c r="E320" s="9"/>
      <c r="F320" s="23"/>
      <c r="G320" s="165" t="s">
        <v>6</v>
      </c>
      <c r="H320" s="166"/>
      <c r="I320" s="166"/>
      <c r="J320" s="166"/>
      <c r="K320" s="81"/>
      <c r="L320" s="24"/>
      <c r="M320" s="25"/>
      <c r="N320" s="59"/>
      <c r="O320" s="59"/>
      <c r="P320" s="59"/>
      <c r="Q320" s="59"/>
      <c r="R320" s="59"/>
      <c r="S320" s="59"/>
      <c r="T320" s="59"/>
      <c r="U320" s="59"/>
      <c r="V320" s="27"/>
      <c r="W320" s="27"/>
      <c r="X320" s="27"/>
      <c r="Y320" s="139"/>
      <c r="Z320" s="213"/>
      <c r="AA320" s="199"/>
    </row>
    <row r="321" spans="1:27" s="16" customFormat="1" ht="30" customHeight="1">
      <c r="A321" s="50" t="s">
        <v>193</v>
      </c>
      <c r="B321" s="51" t="s">
        <v>194</v>
      </c>
      <c r="C321" s="52" t="s">
        <v>70</v>
      </c>
      <c r="D321" s="51">
        <v>127.2</v>
      </c>
      <c r="E321" s="51" t="s">
        <v>40</v>
      </c>
      <c r="F321" s="7"/>
      <c r="G321" s="99">
        <v>43191</v>
      </c>
      <c r="H321" s="100">
        <v>43191</v>
      </c>
      <c r="I321" s="99">
        <v>43205.6743055556</v>
      </c>
      <c r="J321" s="100">
        <v>43205.6743055556</v>
      </c>
      <c r="K321" s="100" t="s">
        <v>20</v>
      </c>
      <c r="L321" s="100" t="s">
        <v>20</v>
      </c>
      <c r="M321" s="100" t="s">
        <v>20</v>
      </c>
      <c r="N321" s="101">
        <v>0</v>
      </c>
      <c r="O321" s="101">
        <v>0</v>
      </c>
      <c r="P321" s="101">
        <v>0</v>
      </c>
      <c r="Q321" s="101">
        <v>0</v>
      </c>
      <c r="R321" s="101">
        <v>0</v>
      </c>
      <c r="S321" s="101">
        <v>0</v>
      </c>
      <c r="T321" s="101">
        <v>352</v>
      </c>
      <c r="U321" s="101">
        <v>11</v>
      </c>
      <c r="V321" s="70" t="s">
        <v>21</v>
      </c>
      <c r="W321" s="70" t="s">
        <v>21</v>
      </c>
      <c r="X321" s="70" t="s">
        <v>21</v>
      </c>
      <c r="Y321" s="138" t="s">
        <v>930</v>
      </c>
      <c r="Z321" s="213"/>
      <c r="AA321" s="200">
        <v>100</v>
      </c>
    </row>
    <row r="322" spans="1:27" s="16" customFormat="1" ht="45">
      <c r="A322" s="50" t="s">
        <v>193</v>
      </c>
      <c r="B322" s="51" t="s">
        <v>194</v>
      </c>
      <c r="C322" s="52" t="s">
        <v>70</v>
      </c>
      <c r="D322" s="51">
        <v>127.2</v>
      </c>
      <c r="E322" s="51" t="s">
        <v>40</v>
      </c>
      <c r="F322" s="7"/>
      <c r="G322" s="99">
        <v>43218.357638888898</v>
      </c>
      <c r="H322" s="100">
        <v>43218.357638888898</v>
      </c>
      <c r="I322" s="99">
        <v>43218.720833333296</v>
      </c>
      <c r="J322" s="100">
        <v>43218.720833333296</v>
      </c>
      <c r="K322" s="100" t="s">
        <v>20</v>
      </c>
      <c r="L322" s="100" t="s">
        <v>20</v>
      </c>
      <c r="M322" s="100" t="s">
        <v>20</v>
      </c>
      <c r="N322" s="101">
        <v>0</v>
      </c>
      <c r="O322" s="101">
        <v>0</v>
      </c>
      <c r="P322" s="101">
        <v>0</v>
      </c>
      <c r="Q322" s="101">
        <v>0</v>
      </c>
      <c r="R322" s="101">
        <v>0</v>
      </c>
      <c r="S322" s="101">
        <v>0</v>
      </c>
      <c r="T322" s="101">
        <v>8</v>
      </c>
      <c r="U322" s="101">
        <v>43</v>
      </c>
      <c r="V322" s="70" t="s">
        <v>21</v>
      </c>
      <c r="W322" s="70" t="s">
        <v>21</v>
      </c>
      <c r="X322" s="70" t="s">
        <v>21</v>
      </c>
      <c r="Y322" s="138" t="s">
        <v>931</v>
      </c>
      <c r="Z322" s="213"/>
      <c r="AA322" s="201"/>
    </row>
    <row r="323" spans="1:27" s="16" customFormat="1" ht="30">
      <c r="A323" s="50" t="s">
        <v>193</v>
      </c>
      <c r="B323" s="51" t="s">
        <v>194</v>
      </c>
      <c r="C323" s="52" t="s">
        <v>70</v>
      </c>
      <c r="D323" s="51">
        <v>127.2</v>
      </c>
      <c r="E323" s="51" t="s">
        <v>40</v>
      </c>
      <c r="F323" s="7"/>
      <c r="G323" s="99">
        <v>43219.020833333299</v>
      </c>
      <c r="H323" s="100">
        <v>43219.020833333299</v>
      </c>
      <c r="I323" s="99">
        <v>43219.034027777801</v>
      </c>
      <c r="J323" s="100">
        <v>43219.034027777801</v>
      </c>
      <c r="K323" s="100" t="s">
        <v>20</v>
      </c>
      <c r="L323" s="100" t="s">
        <v>20</v>
      </c>
      <c r="M323" s="100" t="s">
        <v>20</v>
      </c>
      <c r="N323" s="101">
        <v>0</v>
      </c>
      <c r="O323" s="101">
        <v>0</v>
      </c>
      <c r="P323" s="101">
        <v>0</v>
      </c>
      <c r="Q323" s="101">
        <v>0</v>
      </c>
      <c r="R323" s="101">
        <v>0</v>
      </c>
      <c r="S323" s="101">
        <v>19</v>
      </c>
      <c r="T323" s="101">
        <v>0</v>
      </c>
      <c r="U323" s="101">
        <v>0</v>
      </c>
      <c r="V323" s="70" t="s">
        <v>21</v>
      </c>
      <c r="W323" s="70" t="s">
        <v>21</v>
      </c>
      <c r="X323" s="70" t="s">
        <v>21</v>
      </c>
      <c r="Y323" s="138" t="s">
        <v>932</v>
      </c>
      <c r="Z323" s="213"/>
      <c r="AA323" s="201"/>
    </row>
    <row r="324" spans="1:27" s="16" customFormat="1" ht="45">
      <c r="A324" s="50" t="s">
        <v>193</v>
      </c>
      <c r="B324" s="51" t="s">
        <v>194</v>
      </c>
      <c r="C324" s="52" t="s">
        <v>70</v>
      </c>
      <c r="D324" s="51">
        <v>127.2</v>
      </c>
      <c r="E324" s="51" t="s">
        <v>40</v>
      </c>
      <c r="F324" s="7"/>
      <c r="G324" s="99">
        <v>43219.359027777798</v>
      </c>
      <c r="H324" s="100">
        <v>43219.359027777798</v>
      </c>
      <c r="I324" s="99">
        <v>43219.7055555556</v>
      </c>
      <c r="J324" s="100">
        <v>43219.7055555556</v>
      </c>
      <c r="K324" s="100" t="s">
        <v>20</v>
      </c>
      <c r="L324" s="100" t="s">
        <v>20</v>
      </c>
      <c r="M324" s="100" t="s">
        <v>20</v>
      </c>
      <c r="N324" s="101">
        <v>0</v>
      </c>
      <c r="O324" s="101">
        <v>0</v>
      </c>
      <c r="P324" s="101">
        <v>0</v>
      </c>
      <c r="Q324" s="101">
        <v>0</v>
      </c>
      <c r="R324" s="101">
        <v>0</v>
      </c>
      <c r="S324" s="101">
        <v>0</v>
      </c>
      <c r="T324" s="101">
        <v>8</v>
      </c>
      <c r="U324" s="101">
        <v>19</v>
      </c>
      <c r="V324" s="70" t="s">
        <v>21</v>
      </c>
      <c r="W324" s="70" t="s">
        <v>21</v>
      </c>
      <c r="X324" s="70" t="s">
        <v>21</v>
      </c>
      <c r="Y324" s="138" t="s">
        <v>931</v>
      </c>
      <c r="Z324" s="213"/>
      <c r="AA324" s="201"/>
    </row>
    <row r="325" spans="1:27" s="28" customFormat="1" ht="20.100000000000001" customHeight="1">
      <c r="A325" s="50"/>
      <c r="B325" s="51"/>
      <c r="C325" s="52"/>
      <c r="D325" s="51"/>
      <c r="E325" s="51"/>
      <c r="F325" s="23"/>
      <c r="G325" s="165" t="s">
        <v>6</v>
      </c>
      <c r="H325" s="166"/>
      <c r="I325" s="166"/>
      <c r="J325" s="166"/>
      <c r="K325" s="81"/>
      <c r="L325" s="24"/>
      <c r="M325" s="25"/>
      <c r="N325" s="59">
        <f>SUM(N321:N324)+INT(SUM(O321:O324)/60)</f>
        <v>0</v>
      </c>
      <c r="O325" s="59">
        <f>MOD(SUM(O321:O324),60)</f>
        <v>0</v>
      </c>
      <c r="P325" s="59">
        <f t="shared" ref="P325" si="277">SUM(P321:P324)+INT(SUM(Q321:Q324)/60)</f>
        <v>0</v>
      </c>
      <c r="Q325" s="59">
        <f t="shared" ref="Q325" si="278">MOD(SUM(Q321:Q324),60)</f>
        <v>0</v>
      </c>
      <c r="R325" s="59">
        <f t="shared" ref="R325" si="279">SUM(R321:R324)+INT(SUM(S321:S324)/60)</f>
        <v>0</v>
      </c>
      <c r="S325" s="59">
        <f t="shared" ref="S325" si="280">MOD(SUM(S321:S324),60)</f>
        <v>19</v>
      </c>
      <c r="T325" s="59">
        <f t="shared" ref="T325" si="281">SUM(T321:T324)+INT(SUM(U321:U324)/60)</f>
        <v>369</v>
      </c>
      <c r="U325" s="59">
        <f t="shared" ref="U325" si="282">MOD(SUM(U321:U324),60)</f>
        <v>13</v>
      </c>
      <c r="V325" s="27"/>
      <c r="W325" s="27"/>
      <c r="X325" s="27"/>
      <c r="Y325" s="139"/>
      <c r="Z325" s="213"/>
      <c r="AA325" s="199"/>
    </row>
    <row r="326" spans="1:27" s="16" customFormat="1" ht="30" customHeight="1">
      <c r="A326" s="6" t="s">
        <v>195</v>
      </c>
      <c r="B326" s="9" t="s">
        <v>194</v>
      </c>
      <c r="C326" s="8" t="s">
        <v>107</v>
      </c>
      <c r="D326" s="9">
        <v>127.2</v>
      </c>
      <c r="E326" s="9" t="s">
        <v>40</v>
      </c>
      <c r="F326" s="7"/>
      <c r="G326" s="99">
        <v>43195.291666666701</v>
      </c>
      <c r="H326" s="100">
        <v>43195.291666666701</v>
      </c>
      <c r="I326" s="99">
        <v>43195.720138888901</v>
      </c>
      <c r="J326" s="100">
        <v>43195.720138888901</v>
      </c>
      <c r="K326" s="100" t="s">
        <v>20</v>
      </c>
      <c r="L326" s="100" t="s">
        <v>20</v>
      </c>
      <c r="M326" s="100" t="s">
        <v>20</v>
      </c>
      <c r="N326" s="101">
        <v>0</v>
      </c>
      <c r="O326" s="101">
        <v>0</v>
      </c>
      <c r="P326" s="101">
        <v>0</v>
      </c>
      <c r="Q326" s="101">
        <v>0</v>
      </c>
      <c r="R326" s="101">
        <v>0</v>
      </c>
      <c r="S326" s="101">
        <v>0</v>
      </c>
      <c r="T326" s="101">
        <v>10</v>
      </c>
      <c r="U326" s="101">
        <v>17</v>
      </c>
      <c r="V326" s="70" t="s">
        <v>21</v>
      </c>
      <c r="W326" s="70" t="s">
        <v>21</v>
      </c>
      <c r="X326" s="70" t="s">
        <v>21</v>
      </c>
      <c r="Y326" s="138" t="s">
        <v>933</v>
      </c>
      <c r="Z326" s="213"/>
      <c r="AA326" s="184">
        <v>100</v>
      </c>
    </row>
    <row r="327" spans="1:27" s="16" customFormat="1" ht="30" customHeight="1">
      <c r="A327" s="6" t="s">
        <v>195</v>
      </c>
      <c r="B327" s="9" t="s">
        <v>194</v>
      </c>
      <c r="C327" s="8" t="s">
        <v>107</v>
      </c>
      <c r="D327" s="9">
        <v>127.2</v>
      </c>
      <c r="E327" s="9" t="s">
        <v>40</v>
      </c>
      <c r="F327" s="7"/>
      <c r="G327" s="99">
        <v>43203.427083333299</v>
      </c>
      <c r="H327" s="100">
        <v>43203.427083333299</v>
      </c>
      <c r="I327" s="99">
        <v>43203.6743055556</v>
      </c>
      <c r="J327" s="100">
        <v>43203.6743055556</v>
      </c>
      <c r="K327" s="100" t="s">
        <v>20</v>
      </c>
      <c r="L327" s="100" t="s">
        <v>20</v>
      </c>
      <c r="M327" s="100" t="s">
        <v>20</v>
      </c>
      <c r="N327" s="101">
        <v>0</v>
      </c>
      <c r="O327" s="101">
        <v>0</v>
      </c>
      <c r="P327" s="101">
        <v>0</v>
      </c>
      <c r="Q327" s="101">
        <v>0</v>
      </c>
      <c r="R327" s="101">
        <v>0</v>
      </c>
      <c r="S327" s="101">
        <v>0</v>
      </c>
      <c r="T327" s="101">
        <v>5</v>
      </c>
      <c r="U327" s="101">
        <v>56</v>
      </c>
      <c r="V327" s="70" t="s">
        <v>21</v>
      </c>
      <c r="W327" s="70" t="s">
        <v>21</v>
      </c>
      <c r="X327" s="70" t="s">
        <v>21</v>
      </c>
      <c r="Y327" s="138" t="s">
        <v>934</v>
      </c>
      <c r="Z327" s="213"/>
      <c r="AA327" s="190"/>
    </row>
    <row r="328" spans="1:27" s="16" customFormat="1" ht="30" customHeight="1">
      <c r="A328" s="6" t="s">
        <v>195</v>
      </c>
      <c r="B328" s="9" t="s">
        <v>194</v>
      </c>
      <c r="C328" s="8" t="s">
        <v>107</v>
      </c>
      <c r="D328" s="9">
        <v>127.2</v>
      </c>
      <c r="E328" s="9" t="s">
        <v>40</v>
      </c>
      <c r="F328" s="7"/>
      <c r="G328" s="99">
        <v>43205.4194444444</v>
      </c>
      <c r="H328" s="100">
        <v>43205.4194444444</v>
      </c>
      <c r="I328" s="99">
        <v>43205.663194444402</v>
      </c>
      <c r="J328" s="100">
        <v>43205.663194444402</v>
      </c>
      <c r="K328" s="100" t="s">
        <v>20</v>
      </c>
      <c r="L328" s="100" t="s">
        <v>20</v>
      </c>
      <c r="M328" s="100" t="s">
        <v>20</v>
      </c>
      <c r="N328" s="101">
        <v>0</v>
      </c>
      <c r="O328" s="101">
        <v>0</v>
      </c>
      <c r="P328" s="101">
        <v>0</v>
      </c>
      <c r="Q328" s="101">
        <v>0</v>
      </c>
      <c r="R328" s="101">
        <v>0</v>
      </c>
      <c r="S328" s="101">
        <v>0</v>
      </c>
      <c r="T328" s="101">
        <v>5</v>
      </c>
      <c r="U328" s="101">
        <v>51</v>
      </c>
      <c r="V328" s="70" t="s">
        <v>21</v>
      </c>
      <c r="W328" s="70" t="s">
        <v>21</v>
      </c>
      <c r="X328" s="70" t="s">
        <v>21</v>
      </c>
      <c r="Y328" s="138" t="s">
        <v>935</v>
      </c>
      <c r="Z328" s="213"/>
      <c r="AA328" s="190"/>
    </row>
    <row r="329" spans="1:27" s="16" customFormat="1" ht="30" customHeight="1">
      <c r="A329" s="6" t="s">
        <v>195</v>
      </c>
      <c r="B329" s="9" t="s">
        <v>194</v>
      </c>
      <c r="C329" s="8" t="s">
        <v>107</v>
      </c>
      <c r="D329" s="9">
        <v>127.2</v>
      </c>
      <c r="E329" s="9" t="s">
        <v>40</v>
      </c>
      <c r="F329" s="7"/>
      <c r="G329" s="99">
        <v>43218.358333333301</v>
      </c>
      <c r="H329" s="100">
        <v>43218.358333333301</v>
      </c>
      <c r="I329" s="99">
        <v>43218.720833333296</v>
      </c>
      <c r="J329" s="100">
        <v>43218.720833333296</v>
      </c>
      <c r="K329" s="100" t="s">
        <v>20</v>
      </c>
      <c r="L329" s="100" t="s">
        <v>20</v>
      </c>
      <c r="M329" s="100" t="s">
        <v>20</v>
      </c>
      <c r="N329" s="101">
        <v>0</v>
      </c>
      <c r="O329" s="101">
        <v>0</v>
      </c>
      <c r="P329" s="101">
        <v>0</v>
      </c>
      <c r="Q329" s="101">
        <v>0</v>
      </c>
      <c r="R329" s="101">
        <v>0</v>
      </c>
      <c r="S329" s="101">
        <v>0</v>
      </c>
      <c r="T329" s="101">
        <v>8</v>
      </c>
      <c r="U329" s="101">
        <v>42</v>
      </c>
      <c r="V329" s="70" t="s">
        <v>21</v>
      </c>
      <c r="W329" s="70" t="s">
        <v>21</v>
      </c>
      <c r="X329" s="70" t="s">
        <v>21</v>
      </c>
      <c r="Y329" s="138" t="s">
        <v>931</v>
      </c>
      <c r="Z329" s="213"/>
      <c r="AA329" s="190"/>
    </row>
    <row r="330" spans="1:27" s="16" customFormat="1" ht="30" customHeight="1">
      <c r="A330" s="6" t="s">
        <v>195</v>
      </c>
      <c r="B330" s="9" t="s">
        <v>194</v>
      </c>
      <c r="C330" s="8" t="s">
        <v>107</v>
      </c>
      <c r="D330" s="9">
        <v>127.2</v>
      </c>
      <c r="E330" s="9" t="s">
        <v>40</v>
      </c>
      <c r="F330" s="7"/>
      <c r="G330" s="99">
        <v>43219.359027777798</v>
      </c>
      <c r="H330" s="100">
        <v>43219.359027777798</v>
      </c>
      <c r="I330" s="99">
        <v>43219.7055555556</v>
      </c>
      <c r="J330" s="100">
        <v>43219.7055555556</v>
      </c>
      <c r="K330" s="100" t="s">
        <v>20</v>
      </c>
      <c r="L330" s="100" t="s">
        <v>20</v>
      </c>
      <c r="M330" s="100" t="s">
        <v>20</v>
      </c>
      <c r="N330" s="101">
        <v>0</v>
      </c>
      <c r="O330" s="101">
        <v>0</v>
      </c>
      <c r="P330" s="101">
        <v>0</v>
      </c>
      <c r="Q330" s="101">
        <v>0</v>
      </c>
      <c r="R330" s="101">
        <v>0</v>
      </c>
      <c r="S330" s="101">
        <v>0</v>
      </c>
      <c r="T330" s="101">
        <v>8</v>
      </c>
      <c r="U330" s="101">
        <v>19</v>
      </c>
      <c r="V330" s="70" t="s">
        <v>21</v>
      </c>
      <c r="W330" s="70" t="s">
        <v>21</v>
      </c>
      <c r="X330" s="70" t="s">
        <v>21</v>
      </c>
      <c r="Y330" s="138" t="s">
        <v>931</v>
      </c>
      <c r="Z330" s="213"/>
      <c r="AA330" s="190"/>
    </row>
    <row r="331" spans="1:27" s="28" customFormat="1" ht="20.100000000000001" customHeight="1">
      <c r="B331" s="23"/>
      <c r="C331" s="23"/>
      <c r="D331" s="23"/>
      <c r="E331" s="23"/>
      <c r="F331" s="23"/>
      <c r="G331" s="165" t="s">
        <v>6</v>
      </c>
      <c r="H331" s="166"/>
      <c r="I331" s="166"/>
      <c r="J331" s="166"/>
      <c r="K331" s="81"/>
      <c r="L331" s="24"/>
      <c r="M331" s="25"/>
      <c r="N331" s="59">
        <f>SUM(N326:N330)+INT(SUM(O326:O330)/60)</f>
        <v>0</v>
      </c>
      <c r="O331" s="59">
        <f>MOD(SUM(O326:O330),60)</f>
        <v>0</v>
      </c>
      <c r="P331" s="59">
        <f t="shared" ref="P331" si="283">SUM(P326:P330)+INT(SUM(Q326:Q330)/60)</f>
        <v>0</v>
      </c>
      <c r="Q331" s="59">
        <f t="shared" ref="Q331" si="284">MOD(SUM(Q326:Q330),60)</f>
        <v>0</v>
      </c>
      <c r="R331" s="59">
        <f t="shared" ref="R331" si="285">SUM(R326:R330)+INT(SUM(S326:S330)/60)</f>
        <v>0</v>
      </c>
      <c r="S331" s="59">
        <f t="shared" ref="S331" si="286">MOD(SUM(S326:S330),60)</f>
        <v>0</v>
      </c>
      <c r="T331" s="59">
        <f t="shared" ref="T331" si="287">SUM(T326:T330)+INT(SUM(U326:U330)/60)</f>
        <v>39</v>
      </c>
      <c r="U331" s="59">
        <f t="shared" ref="U331" si="288">MOD(SUM(U326:U330),60)</f>
        <v>5</v>
      </c>
      <c r="V331" s="27"/>
      <c r="W331" s="27"/>
      <c r="X331" s="27"/>
      <c r="Y331" s="139"/>
      <c r="Z331" s="213"/>
      <c r="AA331" s="191"/>
    </row>
    <row r="332" spans="1:27" s="16" customFormat="1" ht="16.5" customHeight="1">
      <c r="A332" s="192" t="s">
        <v>196</v>
      </c>
      <c r="B332" s="194" t="s">
        <v>197</v>
      </c>
      <c r="C332" s="196" t="s">
        <v>39</v>
      </c>
      <c r="D332" s="194">
        <v>50</v>
      </c>
      <c r="E332" s="194" t="s">
        <v>40</v>
      </c>
      <c r="F332" s="7"/>
      <c r="G332" s="10"/>
      <c r="H332" s="10"/>
      <c r="I332" s="10"/>
      <c r="J332" s="10"/>
      <c r="K332" s="11"/>
      <c r="L332" s="11"/>
      <c r="M332" s="12"/>
      <c r="N332" s="13"/>
      <c r="O332" s="13"/>
      <c r="P332" s="13"/>
      <c r="Q332" s="13"/>
      <c r="R332" s="13"/>
      <c r="S332" s="13"/>
      <c r="T332" s="13"/>
      <c r="U332" s="13"/>
      <c r="V332" s="14"/>
      <c r="W332" s="15"/>
      <c r="X332" s="15"/>
      <c r="Y332" s="140"/>
      <c r="Z332" s="213"/>
      <c r="AA332" s="198">
        <v>100</v>
      </c>
    </row>
    <row r="333" spans="1:27" s="28" customFormat="1" ht="20.100000000000001" customHeight="1">
      <c r="A333" s="193" t="s">
        <v>198</v>
      </c>
      <c r="B333" s="195" t="s">
        <v>197</v>
      </c>
      <c r="C333" s="197" t="s">
        <v>43</v>
      </c>
      <c r="D333" s="195">
        <v>50</v>
      </c>
      <c r="E333" s="195" t="s">
        <v>40</v>
      </c>
      <c r="F333" s="23"/>
      <c r="G333" s="165" t="s">
        <v>6</v>
      </c>
      <c r="H333" s="166"/>
      <c r="I333" s="166"/>
      <c r="J333" s="166"/>
      <c r="K333" s="81"/>
      <c r="L333" s="24"/>
      <c r="M333" s="25"/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7"/>
      <c r="W333" s="27"/>
      <c r="X333" s="27"/>
      <c r="Y333" s="139"/>
      <c r="Z333" s="213"/>
      <c r="AA333" s="199"/>
    </row>
    <row r="334" spans="1:27" s="16" customFormat="1" ht="16.5" customHeight="1">
      <c r="A334" s="50" t="s">
        <v>198</v>
      </c>
      <c r="B334" s="51" t="s">
        <v>197</v>
      </c>
      <c r="C334" s="52" t="s">
        <v>43</v>
      </c>
      <c r="D334" s="51">
        <v>50</v>
      </c>
      <c r="E334" s="51" t="s">
        <v>40</v>
      </c>
      <c r="F334" s="7"/>
      <c r="G334" s="10"/>
      <c r="H334" s="10"/>
      <c r="I334" s="10"/>
      <c r="J334" s="10"/>
      <c r="K334" s="11"/>
      <c r="L334" s="11"/>
      <c r="M334" s="12"/>
      <c r="N334" s="13"/>
      <c r="O334" s="13"/>
      <c r="P334" s="13"/>
      <c r="Q334" s="13"/>
      <c r="R334" s="13"/>
      <c r="S334" s="13"/>
      <c r="T334" s="13"/>
      <c r="U334" s="13"/>
      <c r="V334" s="14"/>
      <c r="W334" s="15"/>
      <c r="X334" s="15"/>
      <c r="Y334" s="140"/>
      <c r="Z334" s="213"/>
      <c r="AA334" s="198">
        <v>100</v>
      </c>
    </row>
    <row r="335" spans="1:27" s="28" customFormat="1" ht="20.100000000000001" customHeight="1">
      <c r="A335" s="50"/>
      <c r="B335" s="51"/>
      <c r="C335" s="52"/>
      <c r="D335" s="51"/>
      <c r="E335" s="51"/>
      <c r="F335" s="23"/>
      <c r="G335" s="165" t="s">
        <v>6</v>
      </c>
      <c r="H335" s="166"/>
      <c r="I335" s="166"/>
      <c r="J335" s="166"/>
      <c r="K335" s="81"/>
      <c r="L335" s="24"/>
      <c r="M335" s="25"/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7"/>
      <c r="W335" s="27"/>
      <c r="X335" s="27"/>
      <c r="Y335" s="139"/>
      <c r="Z335" s="213"/>
      <c r="AA335" s="199"/>
    </row>
    <row r="336" spans="1:27" s="16" customFormat="1" ht="16.5" customHeight="1">
      <c r="A336" s="192" t="s">
        <v>199</v>
      </c>
      <c r="B336" s="194" t="s">
        <v>200</v>
      </c>
      <c r="C336" s="196" t="s">
        <v>70</v>
      </c>
      <c r="D336" s="194">
        <v>50</v>
      </c>
      <c r="E336" s="194" t="s">
        <v>40</v>
      </c>
      <c r="F336" s="7"/>
      <c r="G336" s="10"/>
      <c r="H336" s="10"/>
      <c r="I336" s="10"/>
      <c r="J336" s="10"/>
      <c r="K336" s="11"/>
      <c r="L336" s="11"/>
      <c r="M336" s="12"/>
      <c r="N336" s="13"/>
      <c r="O336" s="13"/>
      <c r="P336" s="13"/>
      <c r="Q336" s="13"/>
      <c r="R336" s="13"/>
      <c r="S336" s="13"/>
      <c r="T336" s="13"/>
      <c r="U336" s="13"/>
      <c r="V336" s="14"/>
      <c r="W336" s="15"/>
      <c r="X336" s="15"/>
      <c r="Y336" s="140"/>
      <c r="Z336" s="213"/>
      <c r="AA336" s="198">
        <v>100</v>
      </c>
    </row>
    <row r="337" spans="1:27" s="28" customFormat="1" ht="20.100000000000001" customHeight="1">
      <c r="A337" s="193"/>
      <c r="B337" s="195"/>
      <c r="C337" s="197"/>
      <c r="D337" s="195"/>
      <c r="E337" s="195"/>
      <c r="F337" s="23"/>
      <c r="G337" s="165" t="s">
        <v>6</v>
      </c>
      <c r="H337" s="166"/>
      <c r="I337" s="166"/>
      <c r="J337" s="166"/>
      <c r="K337" s="81"/>
      <c r="L337" s="24"/>
      <c r="M337" s="25"/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7"/>
      <c r="W337" s="27"/>
      <c r="X337" s="27"/>
      <c r="Y337" s="139"/>
      <c r="Z337" s="213"/>
      <c r="AA337" s="199"/>
    </row>
    <row r="338" spans="1:27" s="16" customFormat="1" ht="16.5" customHeight="1">
      <c r="A338" s="50" t="s">
        <v>201</v>
      </c>
      <c r="B338" s="51" t="s">
        <v>202</v>
      </c>
      <c r="C338" s="52" t="s">
        <v>46</v>
      </c>
      <c r="D338" s="51">
        <v>50</v>
      </c>
      <c r="E338" s="51" t="s">
        <v>40</v>
      </c>
      <c r="F338" s="7"/>
      <c r="G338" s="10"/>
      <c r="H338" s="10"/>
      <c r="I338" s="10"/>
      <c r="J338" s="10"/>
      <c r="K338" s="11"/>
      <c r="L338" s="11"/>
      <c r="M338" s="12"/>
      <c r="N338" s="13"/>
      <c r="O338" s="13"/>
      <c r="P338" s="13"/>
      <c r="Q338" s="13"/>
      <c r="R338" s="13"/>
      <c r="S338" s="13"/>
      <c r="T338" s="13"/>
      <c r="U338" s="13"/>
      <c r="V338" s="14"/>
      <c r="W338" s="15"/>
      <c r="X338" s="15"/>
      <c r="Y338" s="140"/>
      <c r="Z338" s="213"/>
      <c r="AA338" s="198">
        <v>100</v>
      </c>
    </row>
    <row r="339" spans="1:27" s="28" customFormat="1" ht="20.100000000000001" customHeight="1">
      <c r="A339" s="50"/>
      <c r="B339" s="51"/>
      <c r="C339" s="52"/>
      <c r="D339" s="51"/>
      <c r="E339" s="51"/>
      <c r="F339" s="23"/>
      <c r="G339" s="165" t="s">
        <v>6</v>
      </c>
      <c r="H339" s="166"/>
      <c r="I339" s="166"/>
      <c r="J339" s="166"/>
      <c r="K339" s="81"/>
      <c r="L339" s="24"/>
      <c r="M339" s="25"/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7"/>
      <c r="W339" s="27"/>
      <c r="X339" s="27"/>
      <c r="Y339" s="139"/>
      <c r="Z339" s="213"/>
      <c r="AA339" s="199"/>
    </row>
    <row r="340" spans="1:27" s="16" customFormat="1" ht="16.5" customHeight="1">
      <c r="A340" s="192" t="s">
        <v>203</v>
      </c>
      <c r="B340" s="194" t="s">
        <v>204</v>
      </c>
      <c r="C340" s="196" t="s">
        <v>46</v>
      </c>
      <c r="D340" s="194">
        <v>20</v>
      </c>
      <c r="E340" s="194" t="s">
        <v>40</v>
      </c>
      <c r="F340" s="7"/>
      <c r="G340" s="10"/>
      <c r="H340" s="10"/>
      <c r="I340" s="10"/>
      <c r="J340" s="10"/>
      <c r="K340" s="11"/>
      <c r="L340" s="11"/>
      <c r="M340" s="12"/>
      <c r="N340" s="13"/>
      <c r="O340" s="13"/>
      <c r="P340" s="13"/>
      <c r="Q340" s="13"/>
      <c r="R340" s="13"/>
      <c r="S340" s="13"/>
      <c r="T340" s="13"/>
      <c r="U340" s="13"/>
      <c r="V340" s="14"/>
      <c r="W340" s="15"/>
      <c r="X340" s="15"/>
      <c r="Y340" s="140"/>
      <c r="Z340" s="213"/>
      <c r="AA340" s="198">
        <v>100</v>
      </c>
    </row>
    <row r="341" spans="1:27" s="28" customFormat="1" ht="20.100000000000001" customHeight="1">
      <c r="A341" s="193"/>
      <c r="B341" s="195"/>
      <c r="C341" s="197"/>
      <c r="D341" s="195"/>
      <c r="E341" s="195"/>
      <c r="F341" s="23"/>
      <c r="G341" s="165" t="s">
        <v>6</v>
      </c>
      <c r="H341" s="166"/>
      <c r="I341" s="166"/>
      <c r="J341" s="166"/>
      <c r="K341" s="81"/>
      <c r="L341" s="24"/>
      <c r="M341" s="25"/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7"/>
      <c r="W341" s="27"/>
      <c r="X341" s="27"/>
      <c r="Y341" s="139"/>
      <c r="Z341" s="213"/>
      <c r="AA341" s="199"/>
    </row>
    <row r="342" spans="1:27" s="16" customFormat="1" ht="16.5" customHeight="1">
      <c r="A342" s="192" t="s">
        <v>205</v>
      </c>
      <c r="B342" s="194" t="s">
        <v>206</v>
      </c>
      <c r="C342" s="196" t="s">
        <v>46</v>
      </c>
      <c r="D342" s="194">
        <v>20</v>
      </c>
      <c r="E342" s="194" t="s">
        <v>40</v>
      </c>
      <c r="F342" s="7"/>
      <c r="G342" s="10"/>
      <c r="H342" s="10"/>
      <c r="I342" s="10"/>
      <c r="J342" s="10"/>
      <c r="K342" s="11"/>
      <c r="L342" s="11"/>
      <c r="M342" s="12"/>
      <c r="N342" s="13"/>
      <c r="O342" s="13"/>
      <c r="P342" s="13"/>
      <c r="Q342" s="13"/>
      <c r="R342" s="13"/>
      <c r="S342" s="13"/>
      <c r="T342" s="13"/>
      <c r="U342" s="13"/>
      <c r="V342" s="14"/>
      <c r="W342" s="15"/>
      <c r="X342" s="15"/>
      <c r="Y342" s="140"/>
      <c r="Z342" s="213"/>
      <c r="AA342" s="198">
        <v>100</v>
      </c>
    </row>
    <row r="343" spans="1:27" s="28" customFormat="1" ht="20.100000000000001" customHeight="1">
      <c r="A343" s="193"/>
      <c r="B343" s="195"/>
      <c r="C343" s="197"/>
      <c r="D343" s="195"/>
      <c r="E343" s="195"/>
      <c r="F343" s="23"/>
      <c r="G343" s="165" t="s">
        <v>6</v>
      </c>
      <c r="H343" s="166"/>
      <c r="I343" s="166"/>
      <c r="J343" s="166"/>
      <c r="K343" s="81"/>
      <c r="L343" s="24"/>
      <c r="M343" s="25"/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7"/>
      <c r="W343" s="27"/>
      <c r="X343" s="27"/>
      <c r="Y343" s="139"/>
      <c r="Z343" s="213"/>
      <c r="AA343" s="199"/>
    </row>
    <row r="344" spans="1:27" s="16" customFormat="1" ht="16.5" customHeight="1">
      <c r="A344" s="50" t="s">
        <v>207</v>
      </c>
      <c r="B344" s="51" t="s">
        <v>208</v>
      </c>
      <c r="C344" s="52" t="s">
        <v>179</v>
      </c>
      <c r="D344" s="51">
        <v>80</v>
      </c>
      <c r="E344" s="51" t="s">
        <v>40</v>
      </c>
      <c r="F344" s="7"/>
      <c r="G344" s="10"/>
      <c r="H344" s="10"/>
      <c r="I344" s="10"/>
      <c r="J344" s="10"/>
      <c r="K344" s="11"/>
      <c r="L344" s="11"/>
      <c r="M344" s="12"/>
      <c r="N344" s="13"/>
      <c r="O344" s="13"/>
      <c r="P344" s="13"/>
      <c r="Q344" s="13"/>
      <c r="R344" s="13"/>
      <c r="S344" s="13"/>
      <c r="T344" s="13"/>
      <c r="U344" s="13"/>
      <c r="V344" s="14"/>
      <c r="W344" s="15"/>
      <c r="X344" s="15"/>
      <c r="Y344" s="140"/>
      <c r="Z344" s="213"/>
      <c r="AA344" s="198">
        <v>100</v>
      </c>
    </row>
    <row r="345" spans="1:27" s="28" customFormat="1" ht="20.100000000000001" customHeight="1">
      <c r="A345" s="50"/>
      <c r="B345" s="51"/>
      <c r="C345" s="52"/>
      <c r="D345" s="51"/>
      <c r="E345" s="51"/>
      <c r="F345" s="23"/>
      <c r="G345" s="165" t="s">
        <v>6</v>
      </c>
      <c r="H345" s="166"/>
      <c r="I345" s="166"/>
      <c r="J345" s="166"/>
      <c r="K345" s="81"/>
      <c r="L345" s="24"/>
      <c r="M345" s="25"/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7"/>
      <c r="W345" s="27"/>
      <c r="X345" s="27"/>
      <c r="Y345" s="139"/>
      <c r="Z345" s="213"/>
      <c r="AA345" s="199"/>
    </row>
    <row r="346" spans="1:27" s="16" customFormat="1" ht="16.5" customHeight="1">
      <c r="A346" s="50" t="s">
        <v>209</v>
      </c>
      <c r="B346" s="51" t="s">
        <v>210</v>
      </c>
      <c r="C346" s="52" t="s">
        <v>107</v>
      </c>
      <c r="D346" s="51">
        <v>80</v>
      </c>
      <c r="E346" s="210"/>
      <c r="F346" s="7"/>
      <c r="G346" s="10"/>
      <c r="H346" s="10"/>
      <c r="I346" s="10"/>
      <c r="J346" s="10"/>
      <c r="K346" s="11"/>
      <c r="L346" s="11"/>
      <c r="M346" s="12"/>
      <c r="N346" s="13"/>
      <c r="O346" s="13"/>
      <c r="P346" s="13"/>
      <c r="Q346" s="13"/>
      <c r="R346" s="13"/>
      <c r="S346" s="13"/>
      <c r="T346" s="13"/>
      <c r="U346" s="13"/>
      <c r="V346" s="14"/>
      <c r="W346" s="15"/>
      <c r="X346" s="15"/>
      <c r="Y346" s="140"/>
      <c r="Z346" s="213"/>
      <c r="AA346" s="198">
        <v>100</v>
      </c>
    </row>
    <row r="347" spans="1:27" s="28" customFormat="1" ht="20.100000000000001" customHeight="1">
      <c r="A347" s="50"/>
      <c r="B347" s="51"/>
      <c r="C347" s="52"/>
      <c r="D347" s="51"/>
      <c r="E347" s="211"/>
      <c r="F347" s="23"/>
      <c r="G347" s="165" t="s">
        <v>6</v>
      </c>
      <c r="H347" s="166"/>
      <c r="I347" s="166"/>
      <c r="J347" s="166"/>
      <c r="K347" s="81"/>
      <c r="L347" s="24"/>
      <c r="M347" s="25"/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7"/>
      <c r="W347" s="27"/>
      <c r="X347" s="27"/>
      <c r="Y347" s="139"/>
      <c r="Z347" s="213"/>
      <c r="AA347" s="199"/>
    </row>
    <row r="348" spans="1:27" ht="30" customHeight="1">
      <c r="A348" s="6" t="s">
        <v>211</v>
      </c>
      <c r="B348" s="9" t="s">
        <v>212</v>
      </c>
      <c r="C348" s="8" t="s">
        <v>70</v>
      </c>
      <c r="D348" s="9">
        <v>63</v>
      </c>
      <c r="E348" s="9" t="s">
        <v>40</v>
      </c>
      <c r="F348" s="7"/>
      <c r="G348" s="10"/>
      <c r="H348" s="10"/>
      <c r="I348" s="10"/>
      <c r="J348" s="10"/>
      <c r="K348" s="11"/>
      <c r="L348" s="11"/>
      <c r="M348" s="12"/>
      <c r="N348" s="13"/>
      <c r="O348" s="13"/>
      <c r="P348" s="13"/>
      <c r="Q348" s="13"/>
      <c r="R348" s="13"/>
      <c r="S348" s="13"/>
      <c r="T348" s="13"/>
      <c r="U348" s="13"/>
      <c r="V348" s="14"/>
      <c r="W348" s="15"/>
      <c r="X348" s="15"/>
      <c r="Y348" s="140"/>
      <c r="Z348" s="213"/>
      <c r="AA348" s="198">
        <v>100</v>
      </c>
    </row>
    <row r="349" spans="1:27" s="28" customFormat="1" ht="20.100000000000001" customHeight="1">
      <c r="B349" s="23"/>
      <c r="C349" s="23"/>
      <c r="D349" s="23"/>
      <c r="E349" s="23"/>
      <c r="F349" s="23"/>
      <c r="G349" s="165" t="s">
        <v>6</v>
      </c>
      <c r="H349" s="166"/>
      <c r="I349" s="166"/>
      <c r="J349" s="166"/>
      <c r="K349" s="81"/>
      <c r="L349" s="24"/>
      <c r="M349" s="25"/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7"/>
      <c r="W349" s="27"/>
      <c r="X349" s="27"/>
      <c r="Y349" s="139"/>
      <c r="Z349" s="213"/>
      <c r="AA349" s="199"/>
    </row>
    <row r="350" spans="1:27" ht="51.75" customHeight="1">
      <c r="A350" s="6" t="s">
        <v>213</v>
      </c>
      <c r="B350" s="9" t="s">
        <v>212</v>
      </c>
      <c r="C350" s="8" t="s">
        <v>107</v>
      </c>
      <c r="D350" s="9">
        <v>63</v>
      </c>
      <c r="E350" s="9" t="s">
        <v>40</v>
      </c>
      <c r="F350" s="7" t="s">
        <v>1199</v>
      </c>
      <c r="G350" s="99">
        <v>43195.725694444402</v>
      </c>
      <c r="H350" s="100">
        <v>43195.725694444402</v>
      </c>
      <c r="I350" s="99">
        <v>43195.797222222202</v>
      </c>
      <c r="J350" s="100">
        <v>43195.797222222202</v>
      </c>
      <c r="K350" s="2" t="s">
        <v>20</v>
      </c>
      <c r="L350" s="2" t="s">
        <v>20</v>
      </c>
      <c r="M350" s="2">
        <v>0</v>
      </c>
      <c r="N350" s="101">
        <v>1</v>
      </c>
      <c r="O350" s="101">
        <v>43</v>
      </c>
      <c r="P350" s="101">
        <v>0</v>
      </c>
      <c r="Q350" s="101">
        <v>0</v>
      </c>
      <c r="R350" s="101">
        <v>0</v>
      </c>
      <c r="S350" s="101">
        <v>0</v>
      </c>
      <c r="T350" s="101">
        <v>0</v>
      </c>
      <c r="U350" s="101">
        <v>0</v>
      </c>
      <c r="V350" s="70">
        <v>120</v>
      </c>
      <c r="W350" s="70" t="s">
        <v>778</v>
      </c>
      <c r="X350" s="70">
        <f>M350-V350</f>
        <v>-120</v>
      </c>
      <c r="Y350" s="138" t="s">
        <v>951</v>
      </c>
      <c r="Z350" s="213"/>
      <c r="AA350" s="215">
        <v>99.76</v>
      </c>
    </row>
    <row r="351" spans="1:27" ht="30" customHeight="1">
      <c r="A351" s="6" t="s">
        <v>213</v>
      </c>
      <c r="B351" s="9" t="s">
        <v>212</v>
      </c>
      <c r="C351" s="8" t="s">
        <v>107</v>
      </c>
      <c r="D351" s="9">
        <v>63</v>
      </c>
      <c r="E351" s="9" t="s">
        <v>40</v>
      </c>
      <c r="F351" s="7"/>
      <c r="G351" s="99">
        <v>43195.339583333298</v>
      </c>
      <c r="H351" s="100">
        <v>43195.339583333298</v>
      </c>
      <c r="I351" s="99">
        <v>43195.499305555597</v>
      </c>
      <c r="J351" s="100">
        <v>43195.499305555597</v>
      </c>
      <c r="K351" s="2" t="s">
        <v>20</v>
      </c>
      <c r="L351" s="2" t="s">
        <v>20</v>
      </c>
      <c r="M351" s="2" t="s">
        <v>20</v>
      </c>
      <c r="N351" s="101">
        <v>0</v>
      </c>
      <c r="O351" s="101">
        <v>0</v>
      </c>
      <c r="P351" s="101">
        <v>0</v>
      </c>
      <c r="Q351" s="101">
        <v>0</v>
      </c>
      <c r="R351" s="101">
        <v>0</v>
      </c>
      <c r="S351" s="101">
        <v>0</v>
      </c>
      <c r="T351" s="101">
        <v>3</v>
      </c>
      <c r="U351" s="101">
        <v>50</v>
      </c>
      <c r="V351" s="70" t="s">
        <v>21</v>
      </c>
      <c r="W351" s="70" t="s">
        <v>21</v>
      </c>
      <c r="X351" s="70" t="s">
        <v>21</v>
      </c>
      <c r="Y351" s="138" t="s">
        <v>952</v>
      </c>
      <c r="Z351" s="213"/>
      <c r="AA351" s="217"/>
    </row>
    <row r="352" spans="1:27" ht="30" customHeight="1">
      <c r="A352" s="6" t="s">
        <v>213</v>
      </c>
      <c r="B352" s="9" t="s">
        <v>212</v>
      </c>
      <c r="C352" s="8" t="s">
        <v>107</v>
      </c>
      <c r="D352" s="9">
        <v>63</v>
      </c>
      <c r="E352" s="9" t="s">
        <v>40</v>
      </c>
      <c r="F352" s="7"/>
      <c r="G352" s="99">
        <v>43206.392361111102</v>
      </c>
      <c r="H352" s="100">
        <v>43206.392361111102</v>
      </c>
      <c r="I352" s="99">
        <v>43206.734027777798</v>
      </c>
      <c r="J352" s="100">
        <v>43206.734027777798</v>
      </c>
      <c r="K352" s="2" t="s">
        <v>20</v>
      </c>
      <c r="L352" s="2" t="s">
        <v>20</v>
      </c>
      <c r="M352" s="2">
        <v>0</v>
      </c>
      <c r="N352" s="101">
        <v>0</v>
      </c>
      <c r="O352" s="101">
        <v>0</v>
      </c>
      <c r="P352" s="101">
        <v>0</v>
      </c>
      <c r="Q352" s="101">
        <v>0</v>
      </c>
      <c r="R352" s="101">
        <v>0</v>
      </c>
      <c r="S352" s="101">
        <v>0</v>
      </c>
      <c r="T352" s="101">
        <v>8</v>
      </c>
      <c r="U352" s="101">
        <v>12</v>
      </c>
      <c r="V352" s="70" t="s">
        <v>21</v>
      </c>
      <c r="W352" s="70" t="s">
        <v>21</v>
      </c>
      <c r="X352" s="70" t="s">
        <v>21</v>
      </c>
      <c r="Y352" s="138" t="s">
        <v>953</v>
      </c>
      <c r="Z352" s="213"/>
      <c r="AA352" s="217"/>
    </row>
    <row r="353" spans="1:27" ht="30" customHeight="1">
      <c r="A353" s="6" t="s">
        <v>213</v>
      </c>
      <c r="B353" s="9" t="s">
        <v>212</v>
      </c>
      <c r="C353" s="8" t="s">
        <v>107</v>
      </c>
      <c r="D353" s="9">
        <v>63</v>
      </c>
      <c r="E353" s="9" t="s">
        <v>40</v>
      </c>
      <c r="F353" s="7"/>
      <c r="G353" s="99">
        <v>43207.408333333296</v>
      </c>
      <c r="H353" s="100">
        <v>43207.408333333296</v>
      </c>
      <c r="I353" s="99">
        <v>43207.690972222197</v>
      </c>
      <c r="J353" s="100">
        <v>43207.690972222197</v>
      </c>
      <c r="K353" s="2" t="s">
        <v>20</v>
      </c>
      <c r="L353" s="2" t="s">
        <v>20</v>
      </c>
      <c r="M353" s="2">
        <v>0</v>
      </c>
      <c r="N353" s="101">
        <v>0</v>
      </c>
      <c r="O353" s="101">
        <v>0</v>
      </c>
      <c r="P353" s="101">
        <v>0</v>
      </c>
      <c r="Q353" s="101">
        <v>0</v>
      </c>
      <c r="R353" s="101">
        <v>0</v>
      </c>
      <c r="S353" s="101">
        <v>0</v>
      </c>
      <c r="T353" s="101">
        <v>6</v>
      </c>
      <c r="U353" s="101">
        <v>47</v>
      </c>
      <c r="V353" s="70" t="s">
        <v>21</v>
      </c>
      <c r="W353" s="70" t="s">
        <v>21</v>
      </c>
      <c r="X353" s="70" t="s">
        <v>21</v>
      </c>
      <c r="Y353" s="138" t="s">
        <v>954</v>
      </c>
      <c r="Z353" s="213"/>
      <c r="AA353" s="217"/>
    </row>
    <row r="354" spans="1:27" ht="30" customHeight="1">
      <c r="A354" s="6" t="s">
        <v>213</v>
      </c>
      <c r="B354" s="9" t="s">
        <v>212</v>
      </c>
      <c r="C354" s="8" t="s">
        <v>107</v>
      </c>
      <c r="D354" s="9">
        <v>63</v>
      </c>
      <c r="E354" s="9" t="s">
        <v>40</v>
      </c>
      <c r="F354" s="7"/>
      <c r="G354" s="99">
        <v>43208.391666666699</v>
      </c>
      <c r="H354" s="100">
        <v>43208.391666666699</v>
      </c>
      <c r="I354" s="99">
        <v>43208.703472222202</v>
      </c>
      <c r="J354" s="100">
        <v>43208.703472222202</v>
      </c>
      <c r="K354" s="2" t="s">
        <v>20</v>
      </c>
      <c r="L354" s="2" t="s">
        <v>20</v>
      </c>
      <c r="M354" s="2">
        <v>0</v>
      </c>
      <c r="N354" s="101">
        <v>0</v>
      </c>
      <c r="O354" s="101">
        <v>0</v>
      </c>
      <c r="P354" s="101">
        <v>0</v>
      </c>
      <c r="Q354" s="101">
        <v>0</v>
      </c>
      <c r="R354" s="101">
        <v>0</v>
      </c>
      <c r="S354" s="101">
        <v>0</v>
      </c>
      <c r="T354" s="101">
        <v>7</v>
      </c>
      <c r="U354" s="101">
        <v>29</v>
      </c>
      <c r="V354" s="70" t="s">
        <v>21</v>
      </c>
      <c r="W354" s="70" t="s">
        <v>21</v>
      </c>
      <c r="X354" s="70" t="s">
        <v>21</v>
      </c>
      <c r="Y354" s="138" t="s">
        <v>955</v>
      </c>
      <c r="Z354" s="213"/>
      <c r="AA354" s="217"/>
    </row>
    <row r="355" spans="1:27" ht="30" customHeight="1">
      <c r="A355" s="6" t="s">
        <v>213</v>
      </c>
      <c r="B355" s="9" t="s">
        <v>212</v>
      </c>
      <c r="C355" s="8" t="s">
        <v>107</v>
      </c>
      <c r="D355" s="9">
        <v>63</v>
      </c>
      <c r="E355" s="9" t="s">
        <v>40</v>
      </c>
      <c r="F355" s="7"/>
      <c r="G355" s="99">
        <v>43213.423611111102</v>
      </c>
      <c r="H355" s="100">
        <v>43213.423611111102</v>
      </c>
      <c r="I355" s="99">
        <v>43213.719444444403</v>
      </c>
      <c r="J355" s="100">
        <v>43213.719444444403</v>
      </c>
      <c r="K355" s="2" t="s">
        <v>20</v>
      </c>
      <c r="L355" s="2" t="s">
        <v>20</v>
      </c>
      <c r="M355" s="2">
        <v>0</v>
      </c>
      <c r="N355" s="101">
        <v>0</v>
      </c>
      <c r="O355" s="101">
        <v>0</v>
      </c>
      <c r="P355" s="101">
        <v>0</v>
      </c>
      <c r="Q355" s="101">
        <v>0</v>
      </c>
      <c r="R355" s="101">
        <v>0</v>
      </c>
      <c r="S355" s="101">
        <v>0</v>
      </c>
      <c r="T355" s="101">
        <v>7</v>
      </c>
      <c r="U355" s="101">
        <v>6</v>
      </c>
      <c r="V355" s="70" t="s">
        <v>21</v>
      </c>
      <c r="W355" s="70" t="s">
        <v>21</v>
      </c>
      <c r="X355" s="70" t="s">
        <v>21</v>
      </c>
      <c r="Y355" s="138" t="s">
        <v>956</v>
      </c>
      <c r="Z355" s="213"/>
      <c r="AA355" s="217"/>
    </row>
    <row r="356" spans="1:27" ht="30" customHeight="1">
      <c r="A356" s="6" t="s">
        <v>213</v>
      </c>
      <c r="B356" s="9" t="s">
        <v>212</v>
      </c>
      <c r="C356" s="8" t="s">
        <v>107</v>
      </c>
      <c r="D356" s="9">
        <v>63</v>
      </c>
      <c r="E356" s="9" t="s">
        <v>40</v>
      </c>
      <c r="F356" s="7"/>
      <c r="G356" s="99">
        <v>43215.425694444399</v>
      </c>
      <c r="H356" s="100">
        <v>43215.425694444399</v>
      </c>
      <c r="I356" s="99">
        <v>43215.699305555601</v>
      </c>
      <c r="J356" s="100">
        <v>43215.699305555601</v>
      </c>
      <c r="K356" s="2" t="s">
        <v>20</v>
      </c>
      <c r="L356" s="2" t="s">
        <v>20</v>
      </c>
      <c r="M356" s="2">
        <v>0</v>
      </c>
      <c r="N356" s="101">
        <v>0</v>
      </c>
      <c r="O356" s="101">
        <v>0</v>
      </c>
      <c r="P356" s="101">
        <v>0</v>
      </c>
      <c r="Q356" s="101">
        <v>0</v>
      </c>
      <c r="R356" s="101">
        <v>0</v>
      </c>
      <c r="S356" s="101">
        <v>0</v>
      </c>
      <c r="T356" s="101">
        <v>6</v>
      </c>
      <c r="U356" s="101">
        <v>34</v>
      </c>
      <c r="V356" s="70" t="s">
        <v>21</v>
      </c>
      <c r="W356" s="70" t="s">
        <v>21</v>
      </c>
      <c r="X356" s="70" t="s">
        <v>21</v>
      </c>
      <c r="Y356" s="138" t="s">
        <v>956</v>
      </c>
      <c r="Z356" s="213"/>
      <c r="AA356" s="217"/>
    </row>
    <row r="357" spans="1:27" s="28" customFormat="1" ht="20.100000000000001" customHeight="1">
      <c r="B357" s="23"/>
      <c r="C357" s="23"/>
      <c r="D357" s="23"/>
      <c r="E357" s="23"/>
      <c r="F357" s="23"/>
      <c r="G357" s="165" t="s">
        <v>6</v>
      </c>
      <c r="H357" s="166"/>
      <c r="I357" s="166"/>
      <c r="J357" s="166"/>
      <c r="K357" s="81"/>
      <c r="L357" s="24"/>
      <c r="M357" s="25"/>
      <c r="N357" s="59">
        <f>SUM(N350:N356)+INT(SUM(O350:O356)/60)</f>
        <v>1</v>
      </c>
      <c r="O357" s="59">
        <f>MOD(SUM(O350:O356),60)</f>
        <v>43</v>
      </c>
      <c r="P357" s="59">
        <f t="shared" ref="P357" si="289">SUM(P350:P356)+INT(SUM(Q350:Q356)/60)</f>
        <v>0</v>
      </c>
      <c r="Q357" s="59">
        <f t="shared" ref="Q357" si="290">MOD(SUM(Q350:Q356),60)</f>
        <v>0</v>
      </c>
      <c r="R357" s="59">
        <f t="shared" ref="R357" si="291">SUM(R350:R356)+INT(SUM(S350:S356)/60)</f>
        <v>0</v>
      </c>
      <c r="S357" s="59">
        <f t="shared" ref="S357" si="292">MOD(SUM(S350:S356),60)</f>
        <v>0</v>
      </c>
      <c r="T357" s="59">
        <f t="shared" ref="T357" si="293">SUM(T350:T356)+INT(SUM(U350:U356)/60)</f>
        <v>39</v>
      </c>
      <c r="U357" s="59">
        <f t="shared" ref="U357" si="294">MOD(SUM(U350:U356),60)</f>
        <v>58</v>
      </c>
      <c r="V357" s="27"/>
      <c r="W357" s="27"/>
      <c r="X357" s="27"/>
      <c r="Y357" s="139"/>
      <c r="Z357" s="213"/>
      <c r="AA357" s="216"/>
    </row>
    <row r="358" spans="1:27" ht="30" customHeight="1">
      <c r="A358" s="6" t="s">
        <v>214</v>
      </c>
      <c r="B358" s="9" t="s">
        <v>208</v>
      </c>
      <c r="C358" s="8" t="s">
        <v>181</v>
      </c>
      <c r="D358" s="9">
        <v>80</v>
      </c>
      <c r="E358" s="9" t="s">
        <v>40</v>
      </c>
      <c r="F358" s="7"/>
      <c r="G358" s="10"/>
      <c r="H358" s="10"/>
      <c r="I358" s="10"/>
      <c r="J358" s="10"/>
      <c r="K358" s="11"/>
      <c r="L358" s="11"/>
      <c r="M358" s="12"/>
      <c r="N358" s="13"/>
      <c r="O358" s="13"/>
      <c r="P358" s="13"/>
      <c r="Q358" s="13"/>
      <c r="R358" s="13"/>
      <c r="S358" s="13"/>
      <c r="T358" s="13"/>
      <c r="U358" s="13"/>
      <c r="V358" s="14"/>
      <c r="W358" s="15"/>
      <c r="X358" s="15"/>
      <c r="Y358" s="140"/>
      <c r="Z358" s="213"/>
      <c r="AA358" s="198">
        <v>100</v>
      </c>
    </row>
    <row r="359" spans="1:27" s="28" customFormat="1" ht="20.100000000000001" customHeight="1">
      <c r="B359" s="23"/>
      <c r="C359" s="23"/>
      <c r="D359" s="23"/>
      <c r="E359" s="23"/>
      <c r="F359" s="23"/>
      <c r="G359" s="165" t="s">
        <v>6</v>
      </c>
      <c r="H359" s="166"/>
      <c r="I359" s="166"/>
      <c r="J359" s="166"/>
      <c r="K359" s="81"/>
      <c r="L359" s="24"/>
      <c r="M359" s="25"/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7"/>
      <c r="W359" s="27"/>
      <c r="X359" s="27"/>
      <c r="Y359" s="139"/>
      <c r="Z359" s="213"/>
      <c r="AA359" s="199"/>
    </row>
    <row r="360" spans="1:27" ht="30" customHeight="1">
      <c r="A360" s="6" t="s">
        <v>215</v>
      </c>
      <c r="B360" s="9" t="s">
        <v>216</v>
      </c>
      <c r="C360" s="8" t="s">
        <v>70</v>
      </c>
      <c r="D360" s="9">
        <v>80</v>
      </c>
      <c r="E360" s="9" t="s">
        <v>40</v>
      </c>
      <c r="F360" s="7"/>
      <c r="G360" s="10"/>
      <c r="H360" s="10"/>
      <c r="I360" s="10"/>
      <c r="J360" s="10"/>
      <c r="K360" s="11"/>
      <c r="L360" s="11"/>
      <c r="M360" s="12"/>
      <c r="N360" s="13"/>
      <c r="O360" s="13"/>
      <c r="P360" s="13"/>
      <c r="Q360" s="13"/>
      <c r="R360" s="13"/>
      <c r="S360" s="13"/>
      <c r="T360" s="13"/>
      <c r="U360" s="13"/>
      <c r="V360" s="14"/>
      <c r="W360" s="15"/>
      <c r="X360" s="15"/>
      <c r="Y360" s="140"/>
      <c r="Z360" s="213"/>
      <c r="AA360" s="198">
        <v>100</v>
      </c>
    </row>
    <row r="361" spans="1:27" s="28" customFormat="1" ht="20.100000000000001" customHeight="1">
      <c r="B361" s="23"/>
      <c r="C361" s="23"/>
      <c r="D361" s="23"/>
      <c r="E361" s="23"/>
      <c r="F361" s="23"/>
      <c r="G361" s="165" t="s">
        <v>6</v>
      </c>
      <c r="H361" s="166"/>
      <c r="I361" s="166"/>
      <c r="J361" s="166"/>
      <c r="K361" s="81"/>
      <c r="L361" s="24"/>
      <c r="M361" s="25"/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7"/>
      <c r="W361" s="27"/>
      <c r="X361" s="27"/>
      <c r="Y361" s="139"/>
      <c r="Z361" s="213"/>
      <c r="AA361" s="199"/>
    </row>
    <row r="362" spans="1:27" ht="30" customHeight="1">
      <c r="A362" s="6" t="s">
        <v>217</v>
      </c>
      <c r="B362" s="9" t="s">
        <v>216</v>
      </c>
      <c r="C362" s="8" t="s">
        <v>107</v>
      </c>
      <c r="D362" s="9">
        <v>80</v>
      </c>
      <c r="E362" s="9" t="s">
        <v>40</v>
      </c>
      <c r="F362" s="7"/>
      <c r="G362" s="10"/>
      <c r="H362" s="10"/>
      <c r="I362" s="10"/>
      <c r="J362" s="10"/>
      <c r="K362" s="11"/>
      <c r="L362" s="11"/>
      <c r="M362" s="12"/>
      <c r="N362" s="13"/>
      <c r="O362" s="13"/>
      <c r="P362" s="13"/>
      <c r="Q362" s="13"/>
      <c r="R362" s="13"/>
      <c r="S362" s="13"/>
      <c r="T362" s="13"/>
      <c r="U362" s="13"/>
      <c r="V362" s="14"/>
      <c r="W362" s="15"/>
      <c r="X362" s="15"/>
      <c r="Y362" s="140"/>
      <c r="Z362" s="213"/>
      <c r="AA362" s="198">
        <v>100</v>
      </c>
    </row>
    <row r="363" spans="1:27" s="28" customFormat="1" ht="20.100000000000001" customHeight="1">
      <c r="B363" s="23"/>
      <c r="C363" s="23"/>
      <c r="D363" s="23"/>
      <c r="E363" s="23"/>
      <c r="F363" s="23"/>
      <c r="G363" s="165" t="s">
        <v>6</v>
      </c>
      <c r="H363" s="166"/>
      <c r="I363" s="166"/>
      <c r="J363" s="166"/>
      <c r="K363" s="81"/>
      <c r="L363" s="24"/>
      <c r="M363" s="25"/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7"/>
      <c r="W363" s="27"/>
      <c r="X363" s="27"/>
      <c r="Y363" s="139"/>
      <c r="Z363" s="213"/>
      <c r="AA363" s="199"/>
    </row>
    <row r="364" spans="1:27" s="16" customFormat="1" ht="16.5" customHeight="1">
      <c r="A364" s="192" t="s">
        <v>218</v>
      </c>
      <c r="B364" s="194" t="s">
        <v>219</v>
      </c>
      <c r="C364" s="196" t="s">
        <v>179</v>
      </c>
      <c r="D364" s="194">
        <v>63</v>
      </c>
      <c r="E364" s="194" t="s">
        <v>40</v>
      </c>
      <c r="F364" s="7"/>
      <c r="G364" s="10"/>
      <c r="H364" s="10"/>
      <c r="I364" s="10"/>
      <c r="J364" s="10"/>
      <c r="K364" s="11"/>
      <c r="L364" s="11"/>
      <c r="M364" s="12"/>
      <c r="N364" s="13"/>
      <c r="O364" s="13"/>
      <c r="P364" s="13"/>
      <c r="Q364" s="13"/>
      <c r="R364" s="13"/>
      <c r="S364" s="13"/>
      <c r="T364" s="13"/>
      <c r="U364" s="13"/>
      <c r="V364" s="14"/>
      <c r="W364" s="15"/>
      <c r="X364" s="15"/>
      <c r="Y364" s="140"/>
      <c r="Z364" s="213"/>
      <c r="AA364" s="198">
        <v>100</v>
      </c>
    </row>
    <row r="365" spans="1:27" s="28" customFormat="1" ht="20.100000000000001" customHeight="1">
      <c r="A365" s="193"/>
      <c r="B365" s="195"/>
      <c r="C365" s="197"/>
      <c r="D365" s="195"/>
      <c r="E365" s="195"/>
      <c r="F365" s="23"/>
      <c r="G365" s="165" t="s">
        <v>6</v>
      </c>
      <c r="H365" s="166"/>
      <c r="I365" s="166"/>
      <c r="J365" s="166"/>
      <c r="K365" s="81"/>
      <c r="L365" s="24"/>
      <c r="M365" s="25"/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7"/>
      <c r="W365" s="27"/>
      <c r="X365" s="27"/>
      <c r="Y365" s="139"/>
      <c r="Z365" s="213"/>
      <c r="AA365" s="199"/>
    </row>
    <row r="366" spans="1:27" s="16" customFormat="1" ht="16.5" customHeight="1">
      <c r="A366" s="192" t="s">
        <v>220</v>
      </c>
      <c r="B366" s="194" t="s">
        <v>219</v>
      </c>
      <c r="C366" s="196" t="s">
        <v>181</v>
      </c>
      <c r="D366" s="194">
        <v>63</v>
      </c>
      <c r="E366" s="194" t="s">
        <v>40</v>
      </c>
      <c r="F366" s="7"/>
      <c r="G366" s="10"/>
      <c r="H366" s="10"/>
      <c r="I366" s="10"/>
      <c r="J366" s="10"/>
      <c r="K366" s="11"/>
      <c r="L366" s="11"/>
      <c r="M366" s="12"/>
      <c r="N366" s="13"/>
      <c r="O366" s="13"/>
      <c r="P366" s="13"/>
      <c r="Q366" s="13"/>
      <c r="R366" s="13"/>
      <c r="S366" s="13"/>
      <c r="T366" s="13"/>
      <c r="U366" s="13"/>
      <c r="V366" s="14"/>
      <c r="W366" s="15"/>
      <c r="X366" s="15"/>
      <c r="Y366" s="140"/>
      <c r="Z366" s="213"/>
      <c r="AA366" s="198">
        <v>100</v>
      </c>
    </row>
    <row r="367" spans="1:27" s="28" customFormat="1" ht="20.100000000000001" customHeight="1">
      <c r="A367" s="193"/>
      <c r="B367" s="195"/>
      <c r="C367" s="197"/>
      <c r="D367" s="195"/>
      <c r="E367" s="195"/>
      <c r="F367" s="23"/>
      <c r="G367" s="165" t="s">
        <v>6</v>
      </c>
      <c r="H367" s="166"/>
      <c r="I367" s="166"/>
      <c r="J367" s="166"/>
      <c r="K367" s="81"/>
      <c r="L367" s="24"/>
      <c r="M367" s="25"/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7"/>
      <c r="W367" s="27"/>
      <c r="X367" s="27"/>
      <c r="Y367" s="139"/>
      <c r="Z367" s="213"/>
      <c r="AA367" s="199"/>
    </row>
    <row r="368" spans="1:27" s="16" customFormat="1" ht="16.5" customHeight="1">
      <c r="A368" s="192" t="s">
        <v>221</v>
      </c>
      <c r="B368" s="194" t="s">
        <v>222</v>
      </c>
      <c r="C368" s="196" t="s">
        <v>70</v>
      </c>
      <c r="D368" s="194">
        <v>20</v>
      </c>
      <c r="E368" s="194" t="s">
        <v>40</v>
      </c>
      <c r="F368" s="7"/>
      <c r="G368" s="10"/>
      <c r="H368" s="10"/>
      <c r="I368" s="10"/>
      <c r="J368" s="10"/>
      <c r="K368" s="11"/>
      <c r="L368" s="11"/>
      <c r="M368" s="12"/>
      <c r="N368" s="13"/>
      <c r="O368" s="13"/>
      <c r="P368" s="13"/>
      <c r="Q368" s="13"/>
      <c r="R368" s="13"/>
      <c r="S368" s="13"/>
      <c r="T368" s="13"/>
      <c r="U368" s="13"/>
      <c r="V368" s="14"/>
      <c r="W368" s="15"/>
      <c r="X368" s="15"/>
      <c r="Y368" s="140"/>
      <c r="Z368" s="213"/>
      <c r="AA368" s="198">
        <v>100</v>
      </c>
    </row>
    <row r="369" spans="1:28" s="28" customFormat="1" ht="20.100000000000001" customHeight="1">
      <c r="A369" s="193"/>
      <c r="B369" s="195"/>
      <c r="C369" s="197"/>
      <c r="D369" s="195"/>
      <c r="E369" s="195"/>
      <c r="F369" s="23"/>
      <c r="G369" s="165" t="s">
        <v>6</v>
      </c>
      <c r="H369" s="166"/>
      <c r="I369" s="166"/>
      <c r="J369" s="166"/>
      <c r="K369" s="81"/>
      <c r="L369" s="24"/>
      <c r="M369" s="25"/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7"/>
      <c r="W369" s="27"/>
      <c r="X369" s="27"/>
      <c r="Y369" s="139"/>
      <c r="Z369" s="213"/>
      <c r="AA369" s="199"/>
    </row>
    <row r="370" spans="1:28" s="16" customFormat="1" ht="16.5" customHeight="1">
      <c r="A370" s="192" t="s">
        <v>484</v>
      </c>
      <c r="B370" s="194" t="s">
        <v>485</v>
      </c>
      <c r="C370" s="196" t="s">
        <v>179</v>
      </c>
      <c r="D370" s="194">
        <v>125</v>
      </c>
      <c r="E370" s="194" t="s">
        <v>40</v>
      </c>
      <c r="F370" s="7"/>
      <c r="G370" s="10"/>
      <c r="H370" s="10"/>
      <c r="I370" s="10"/>
      <c r="J370" s="10"/>
      <c r="K370" s="11"/>
      <c r="L370" s="11"/>
      <c r="M370" s="12"/>
      <c r="N370" s="13"/>
      <c r="O370" s="13"/>
      <c r="P370" s="13"/>
      <c r="Q370" s="13"/>
      <c r="R370" s="13"/>
      <c r="S370" s="13"/>
      <c r="T370" s="13"/>
      <c r="U370" s="13"/>
      <c r="V370" s="14"/>
      <c r="W370" s="15"/>
      <c r="X370" s="15"/>
      <c r="Y370" s="140"/>
      <c r="Z370" s="213"/>
      <c r="AA370" s="198">
        <v>100</v>
      </c>
    </row>
    <row r="371" spans="1:28" s="28" customFormat="1" ht="20.100000000000001" customHeight="1">
      <c r="A371" s="193"/>
      <c r="B371" s="195"/>
      <c r="C371" s="197"/>
      <c r="D371" s="195"/>
      <c r="E371" s="195"/>
      <c r="F371" s="23"/>
      <c r="G371" s="165" t="s">
        <v>6</v>
      </c>
      <c r="H371" s="166"/>
      <c r="I371" s="166"/>
      <c r="J371" s="166"/>
      <c r="K371" s="81"/>
      <c r="L371" s="24"/>
      <c r="M371" s="25"/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7"/>
      <c r="W371" s="27"/>
      <c r="X371" s="27"/>
      <c r="Y371" s="139"/>
      <c r="Z371" s="213"/>
      <c r="AA371" s="199"/>
    </row>
    <row r="372" spans="1:28" ht="30" customHeight="1">
      <c r="A372" s="50" t="s">
        <v>503</v>
      </c>
      <c r="B372" s="9" t="s">
        <v>501</v>
      </c>
      <c r="C372" s="8" t="s">
        <v>502</v>
      </c>
      <c r="D372" s="9">
        <v>125</v>
      </c>
      <c r="E372" s="9" t="s">
        <v>40</v>
      </c>
      <c r="F372" s="7"/>
      <c r="G372" s="10"/>
      <c r="H372" s="10"/>
      <c r="I372" s="10"/>
      <c r="J372" s="10"/>
      <c r="K372" s="11"/>
      <c r="L372" s="11"/>
      <c r="M372" s="12"/>
      <c r="N372" s="13"/>
      <c r="O372" s="13"/>
      <c r="P372" s="13"/>
      <c r="Q372" s="13"/>
      <c r="R372" s="13"/>
      <c r="S372" s="13"/>
      <c r="T372" s="13"/>
      <c r="U372" s="13"/>
      <c r="V372" s="14"/>
      <c r="W372" s="15"/>
      <c r="X372" s="15"/>
      <c r="Y372" s="140"/>
      <c r="Z372" s="213"/>
      <c r="AA372" s="198">
        <v>100</v>
      </c>
    </row>
    <row r="373" spans="1:28" s="28" customFormat="1" ht="20.100000000000001" customHeight="1">
      <c r="B373" s="23"/>
      <c r="C373" s="23"/>
      <c r="D373" s="23"/>
      <c r="E373" s="23"/>
      <c r="F373" s="23"/>
      <c r="G373" s="165" t="s">
        <v>6</v>
      </c>
      <c r="H373" s="166"/>
      <c r="I373" s="166"/>
      <c r="J373" s="166"/>
      <c r="K373" s="81"/>
      <c r="L373" s="24"/>
      <c r="M373" s="25"/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7"/>
      <c r="W373" s="27"/>
      <c r="X373" s="27"/>
      <c r="Y373" s="139"/>
      <c r="Z373" s="213"/>
      <c r="AA373" s="199"/>
    </row>
    <row r="374" spans="1:28" s="16" customFormat="1" ht="16.5" customHeight="1">
      <c r="A374" s="192" t="s">
        <v>541</v>
      </c>
      <c r="B374" s="192" t="s">
        <v>542</v>
      </c>
      <c r="C374" s="192" t="s">
        <v>70</v>
      </c>
      <c r="D374" s="194">
        <v>20</v>
      </c>
      <c r="E374" s="194" t="s">
        <v>40</v>
      </c>
      <c r="F374" s="7"/>
      <c r="G374" s="10"/>
      <c r="H374" s="10"/>
      <c r="I374" s="10"/>
      <c r="J374" s="10"/>
      <c r="K374" s="11"/>
      <c r="L374" s="11"/>
      <c r="M374" s="12"/>
      <c r="N374" s="13"/>
      <c r="O374" s="13"/>
      <c r="P374" s="13"/>
      <c r="Q374" s="13"/>
      <c r="R374" s="13"/>
      <c r="S374" s="13"/>
      <c r="T374" s="13"/>
      <c r="U374" s="13"/>
      <c r="V374" s="14"/>
      <c r="W374" s="15"/>
      <c r="X374" s="15"/>
      <c r="Y374" s="140"/>
      <c r="Z374" s="213"/>
      <c r="AA374" s="198">
        <v>100</v>
      </c>
    </row>
    <row r="375" spans="1:28" s="28" customFormat="1" ht="20.100000000000001" customHeight="1">
      <c r="A375" s="193"/>
      <c r="B375" s="193" t="s">
        <v>542</v>
      </c>
      <c r="C375" s="193" t="s">
        <v>70</v>
      </c>
      <c r="D375" s="195"/>
      <c r="E375" s="195"/>
      <c r="F375" s="23"/>
      <c r="G375" s="165" t="s">
        <v>6</v>
      </c>
      <c r="H375" s="166"/>
      <c r="I375" s="166"/>
      <c r="J375" s="166"/>
      <c r="K375" s="81"/>
      <c r="L375" s="24"/>
      <c r="M375" s="25"/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7"/>
      <c r="W375" s="27"/>
      <c r="X375" s="27"/>
      <c r="Y375" s="139"/>
      <c r="Z375" s="213"/>
      <c r="AA375" s="199"/>
    </row>
    <row r="376" spans="1:28" ht="17.25" customHeight="1">
      <c r="A376" s="6" t="s">
        <v>223</v>
      </c>
      <c r="B376" s="9" t="s">
        <v>224</v>
      </c>
      <c r="C376" s="8"/>
      <c r="D376" s="9">
        <v>315</v>
      </c>
      <c r="E376" s="9" t="s">
        <v>40</v>
      </c>
      <c r="F376" s="7"/>
      <c r="G376" s="10"/>
      <c r="H376" s="10"/>
      <c r="I376" s="10"/>
      <c r="J376" s="10"/>
      <c r="K376" s="11"/>
      <c r="L376" s="11"/>
      <c r="M376" s="12"/>
      <c r="N376" s="13"/>
      <c r="O376" s="13"/>
      <c r="P376" s="13"/>
      <c r="Q376" s="13"/>
      <c r="R376" s="13"/>
      <c r="S376" s="13"/>
      <c r="T376" s="13"/>
      <c r="U376" s="13"/>
      <c r="V376" s="14"/>
      <c r="W376" s="15"/>
      <c r="X376" s="15"/>
      <c r="Y376" s="140"/>
      <c r="Z376" s="213"/>
      <c r="AA376" s="198">
        <v>100</v>
      </c>
    </row>
    <row r="377" spans="1:28" s="28" customFormat="1" ht="20.100000000000001" customHeight="1">
      <c r="B377" s="23"/>
      <c r="C377" s="23"/>
      <c r="D377" s="23"/>
      <c r="E377" s="23"/>
      <c r="F377" s="23"/>
      <c r="G377" s="165" t="s">
        <v>6</v>
      </c>
      <c r="H377" s="166"/>
      <c r="I377" s="166"/>
      <c r="J377" s="166"/>
      <c r="K377" s="81"/>
      <c r="L377" s="24"/>
      <c r="M377" s="25"/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7"/>
      <c r="W377" s="27"/>
      <c r="X377" s="27"/>
      <c r="Y377" s="139"/>
      <c r="Z377" s="213"/>
      <c r="AA377" s="199"/>
    </row>
    <row r="378" spans="1:28" ht="30" customHeight="1">
      <c r="A378" s="6" t="s">
        <v>225</v>
      </c>
      <c r="B378" s="9" t="s">
        <v>226</v>
      </c>
      <c r="C378" s="8" t="s">
        <v>70</v>
      </c>
      <c r="D378" s="9">
        <v>315</v>
      </c>
      <c r="E378" s="9" t="s">
        <v>40</v>
      </c>
      <c r="F378" s="7"/>
      <c r="G378" s="10"/>
      <c r="H378" s="10"/>
      <c r="I378" s="10"/>
      <c r="J378" s="10"/>
      <c r="K378" s="11"/>
      <c r="L378" s="11"/>
      <c r="M378" s="12"/>
      <c r="N378" s="13"/>
      <c r="O378" s="13"/>
      <c r="P378" s="13"/>
      <c r="Q378" s="13"/>
      <c r="R378" s="13"/>
      <c r="S378" s="13"/>
      <c r="T378" s="13"/>
      <c r="U378" s="13"/>
      <c r="V378" s="14"/>
      <c r="W378" s="15"/>
      <c r="X378" s="15"/>
      <c r="Y378" s="140"/>
      <c r="Z378" s="213"/>
      <c r="AA378" s="198">
        <v>100</v>
      </c>
    </row>
    <row r="379" spans="1:28" s="28" customFormat="1" ht="20.100000000000001" customHeight="1">
      <c r="B379" s="23"/>
      <c r="C379" s="23"/>
      <c r="D379" s="23"/>
      <c r="E379" s="23"/>
      <c r="F379" s="23"/>
      <c r="G379" s="165" t="s">
        <v>6</v>
      </c>
      <c r="H379" s="166"/>
      <c r="I379" s="166"/>
      <c r="J379" s="166"/>
      <c r="K379" s="81"/>
      <c r="L379" s="24"/>
      <c r="M379" s="25"/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7"/>
      <c r="W379" s="27"/>
      <c r="X379" s="27"/>
      <c r="Y379" s="139"/>
      <c r="Z379" s="213"/>
      <c r="AA379" s="199"/>
    </row>
    <row r="380" spans="1:28" s="16" customFormat="1" ht="16.5" customHeight="1">
      <c r="A380" s="50" t="s">
        <v>227</v>
      </c>
      <c r="B380" s="51" t="s">
        <v>957</v>
      </c>
      <c r="C380" s="52" t="s">
        <v>107</v>
      </c>
      <c r="D380" s="51">
        <v>315</v>
      </c>
      <c r="E380" s="51" t="s">
        <v>40</v>
      </c>
      <c r="F380" s="49"/>
      <c r="G380" s="103">
        <v>43195.471527777801</v>
      </c>
      <c r="H380" s="104">
        <v>43195.471527777801</v>
      </c>
      <c r="I380" s="103">
        <v>43195.546527777798</v>
      </c>
      <c r="J380" s="104">
        <v>43195.546527777798</v>
      </c>
      <c r="K380" s="2" t="s">
        <v>20</v>
      </c>
      <c r="L380" s="2" t="s">
        <v>20</v>
      </c>
      <c r="M380" s="2" t="s">
        <v>20</v>
      </c>
      <c r="N380" s="60">
        <v>1</v>
      </c>
      <c r="O380" s="60">
        <v>48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70" t="s">
        <v>21</v>
      </c>
      <c r="W380" s="70" t="s">
        <v>21</v>
      </c>
      <c r="X380" s="70" t="s">
        <v>21</v>
      </c>
      <c r="Y380" s="143" t="s">
        <v>958</v>
      </c>
      <c r="Z380" s="213"/>
      <c r="AA380" s="200">
        <v>98.87</v>
      </c>
      <c r="AB380" s="82"/>
    </row>
    <row r="381" spans="1:28" s="16" customFormat="1" ht="16.5" customHeight="1">
      <c r="A381" s="50" t="s">
        <v>227</v>
      </c>
      <c r="B381" s="51" t="s">
        <v>957</v>
      </c>
      <c r="C381" s="52" t="s">
        <v>107</v>
      </c>
      <c r="D381" s="51">
        <v>315</v>
      </c>
      <c r="E381" s="51" t="s">
        <v>40</v>
      </c>
      <c r="F381" s="49"/>
      <c r="G381" s="103">
        <v>43217.429861111101</v>
      </c>
      <c r="H381" s="104">
        <v>43217.429861111101</v>
      </c>
      <c r="I381" s="103">
        <v>43217.695138888899</v>
      </c>
      <c r="J381" s="104">
        <v>43217.695138888899</v>
      </c>
      <c r="K381" s="2" t="s">
        <v>20</v>
      </c>
      <c r="L381" s="2" t="s">
        <v>20</v>
      </c>
      <c r="M381" s="2" t="s">
        <v>20</v>
      </c>
      <c r="N381" s="60">
        <v>6</v>
      </c>
      <c r="O381" s="60">
        <v>22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60">
        <v>0</v>
      </c>
      <c r="V381" s="70" t="s">
        <v>21</v>
      </c>
      <c r="W381" s="70" t="s">
        <v>21</v>
      </c>
      <c r="X381" s="70" t="s">
        <v>21</v>
      </c>
      <c r="Y381" s="143" t="s">
        <v>959</v>
      </c>
      <c r="Z381" s="213"/>
      <c r="AA381" s="201"/>
      <c r="AB381" s="82"/>
    </row>
    <row r="382" spans="1:28" s="28" customFormat="1" ht="20.100000000000001" customHeight="1">
      <c r="A382" s="50"/>
      <c r="B382" s="51"/>
      <c r="C382" s="52"/>
      <c r="D382" s="51"/>
      <c r="E382" s="51"/>
      <c r="F382" s="23"/>
      <c r="G382" s="165" t="s">
        <v>6</v>
      </c>
      <c r="H382" s="166"/>
      <c r="I382" s="166"/>
      <c r="J382" s="166"/>
      <c r="K382" s="81"/>
      <c r="L382" s="24"/>
      <c r="M382" s="25"/>
      <c r="N382" s="59">
        <f>SUM(N380:N381)+INT(SUM(O380:O381)/60)</f>
        <v>8</v>
      </c>
      <c r="O382" s="59">
        <f>MOD(SUM(O380:O381),60)</f>
        <v>10</v>
      </c>
      <c r="P382" s="59">
        <f t="shared" ref="P382" si="295">SUM(P380:P381)+INT(SUM(Q380:Q381)/60)</f>
        <v>0</v>
      </c>
      <c r="Q382" s="59">
        <f t="shared" ref="Q382" si="296">MOD(SUM(Q380:Q381),60)</f>
        <v>0</v>
      </c>
      <c r="R382" s="59">
        <f t="shared" ref="R382" si="297">SUM(R380:R381)+INT(SUM(S380:S381)/60)</f>
        <v>0</v>
      </c>
      <c r="S382" s="59">
        <f t="shared" ref="S382" si="298">MOD(SUM(S380:S381),60)</f>
        <v>0</v>
      </c>
      <c r="T382" s="59">
        <f t="shared" ref="T382" si="299">SUM(T380:T381)+INT(SUM(U380:U381)/60)</f>
        <v>0</v>
      </c>
      <c r="U382" s="59">
        <f t="shared" ref="U382" si="300">MOD(SUM(U380:U381),60)</f>
        <v>0</v>
      </c>
      <c r="V382" s="59"/>
      <c r="W382" s="27"/>
      <c r="X382" s="27"/>
      <c r="Y382" s="139"/>
      <c r="Z382" s="213"/>
      <c r="AA382" s="199"/>
    </row>
    <row r="383" spans="1:28" ht="53.25" customHeight="1">
      <c r="A383" s="6" t="s">
        <v>228</v>
      </c>
      <c r="B383" s="9" t="s">
        <v>229</v>
      </c>
      <c r="C383" s="8" t="s">
        <v>70</v>
      </c>
      <c r="D383" s="9">
        <v>315</v>
      </c>
      <c r="E383" s="9" t="s">
        <v>40</v>
      </c>
      <c r="F383" s="7"/>
      <c r="G383" s="103">
        <v>43202.508333333302</v>
      </c>
      <c r="H383" s="104">
        <v>43202.508333333302</v>
      </c>
      <c r="I383" s="103">
        <v>43202.519444444399</v>
      </c>
      <c r="J383" s="104">
        <v>43202.519444444399</v>
      </c>
      <c r="K383" s="2" t="s">
        <v>20</v>
      </c>
      <c r="L383" s="2" t="s">
        <v>20</v>
      </c>
      <c r="M383" s="2">
        <v>0</v>
      </c>
      <c r="N383" s="101">
        <v>0</v>
      </c>
      <c r="O383" s="101">
        <v>12</v>
      </c>
      <c r="P383" s="101">
        <v>0</v>
      </c>
      <c r="Q383" s="101">
        <v>0</v>
      </c>
      <c r="R383" s="101">
        <v>0</v>
      </c>
      <c r="S383" s="101">
        <v>0</v>
      </c>
      <c r="T383" s="101">
        <v>0</v>
      </c>
      <c r="U383" s="101">
        <v>0</v>
      </c>
      <c r="V383" s="70" t="s">
        <v>21</v>
      </c>
      <c r="W383" s="70" t="s">
        <v>21</v>
      </c>
      <c r="X383" s="70" t="s">
        <v>21</v>
      </c>
      <c r="Y383" s="143" t="s">
        <v>961</v>
      </c>
      <c r="Z383" s="213"/>
      <c r="AA383" s="200">
        <v>99.96</v>
      </c>
    </row>
    <row r="384" spans="1:28" ht="44.25" customHeight="1">
      <c r="A384" s="6" t="s">
        <v>228</v>
      </c>
      <c r="B384" s="9" t="s">
        <v>229</v>
      </c>
      <c r="C384" s="8" t="s">
        <v>70</v>
      </c>
      <c r="D384" s="9">
        <v>315</v>
      </c>
      <c r="E384" s="9" t="s">
        <v>40</v>
      </c>
      <c r="F384" s="7"/>
      <c r="G384" s="103">
        <v>43210.439583333296</v>
      </c>
      <c r="H384" s="104">
        <v>43210.439583333296</v>
      </c>
      <c r="I384" s="103">
        <v>43210.754861111098</v>
      </c>
      <c r="J384" s="104">
        <v>43210.754861111098</v>
      </c>
      <c r="K384" s="2" t="s">
        <v>20</v>
      </c>
      <c r="L384" s="2" t="s">
        <v>20</v>
      </c>
      <c r="M384" s="2">
        <v>0</v>
      </c>
      <c r="N384" s="101">
        <v>0</v>
      </c>
      <c r="O384" s="101">
        <v>0</v>
      </c>
      <c r="P384" s="101">
        <v>0</v>
      </c>
      <c r="Q384" s="101">
        <v>0</v>
      </c>
      <c r="R384" s="101">
        <v>0</v>
      </c>
      <c r="S384" s="101">
        <v>0</v>
      </c>
      <c r="T384" s="101">
        <v>7</v>
      </c>
      <c r="U384" s="101">
        <v>34</v>
      </c>
      <c r="V384" s="70" t="s">
        <v>21</v>
      </c>
      <c r="W384" s="70" t="s">
        <v>21</v>
      </c>
      <c r="X384" s="70" t="s">
        <v>21</v>
      </c>
      <c r="Y384" s="143" t="s">
        <v>962</v>
      </c>
      <c r="Z384" s="213"/>
      <c r="AA384" s="201"/>
    </row>
    <row r="385" spans="1:27" ht="44.25" customHeight="1">
      <c r="A385" s="6" t="s">
        <v>228</v>
      </c>
      <c r="B385" s="9" t="s">
        <v>229</v>
      </c>
      <c r="C385" s="8" t="s">
        <v>70</v>
      </c>
      <c r="D385" s="9">
        <v>315</v>
      </c>
      <c r="E385" s="9" t="s">
        <v>40</v>
      </c>
      <c r="F385" s="7"/>
      <c r="G385" s="103">
        <v>43211.349305555603</v>
      </c>
      <c r="H385" s="104">
        <v>43211.349305555603</v>
      </c>
      <c r="I385" s="103">
        <v>43211.738888888904</v>
      </c>
      <c r="J385" s="104">
        <v>43211.738888888904</v>
      </c>
      <c r="K385" s="2" t="s">
        <v>20</v>
      </c>
      <c r="L385" s="2" t="s">
        <v>20</v>
      </c>
      <c r="M385" s="2">
        <v>0</v>
      </c>
      <c r="N385" s="101">
        <v>0</v>
      </c>
      <c r="O385" s="101">
        <v>0</v>
      </c>
      <c r="P385" s="101">
        <v>0</v>
      </c>
      <c r="Q385" s="101">
        <v>0</v>
      </c>
      <c r="R385" s="101">
        <v>0</v>
      </c>
      <c r="S385" s="101">
        <v>0</v>
      </c>
      <c r="T385" s="101">
        <v>9</v>
      </c>
      <c r="U385" s="101">
        <v>21</v>
      </c>
      <c r="V385" s="70" t="s">
        <v>21</v>
      </c>
      <c r="W385" s="70" t="s">
        <v>21</v>
      </c>
      <c r="X385" s="70" t="s">
        <v>21</v>
      </c>
      <c r="Y385" s="143" t="s">
        <v>962</v>
      </c>
      <c r="Z385" s="213"/>
      <c r="AA385" s="201"/>
    </row>
    <row r="386" spans="1:27" ht="30" customHeight="1">
      <c r="A386" s="6" t="s">
        <v>228</v>
      </c>
      <c r="B386" s="9" t="s">
        <v>229</v>
      </c>
      <c r="C386" s="8" t="s">
        <v>70</v>
      </c>
      <c r="D386" s="9">
        <v>315</v>
      </c>
      <c r="E386" s="9" t="s">
        <v>40</v>
      </c>
      <c r="F386" s="7"/>
      <c r="G386" s="103">
        <v>43212.391666666699</v>
      </c>
      <c r="H386" s="104">
        <v>43212.391666666699</v>
      </c>
      <c r="I386" s="103">
        <v>43212.617361111101</v>
      </c>
      <c r="J386" s="104">
        <v>43212.617361111101</v>
      </c>
      <c r="K386" s="2" t="s">
        <v>20</v>
      </c>
      <c r="L386" s="2" t="s">
        <v>20</v>
      </c>
      <c r="M386" s="2">
        <v>0</v>
      </c>
      <c r="N386" s="101">
        <v>0</v>
      </c>
      <c r="O386" s="101">
        <v>0</v>
      </c>
      <c r="P386" s="101">
        <v>0</v>
      </c>
      <c r="Q386" s="101">
        <v>0</v>
      </c>
      <c r="R386" s="101">
        <v>0</v>
      </c>
      <c r="S386" s="101">
        <v>0</v>
      </c>
      <c r="T386" s="101">
        <v>5</v>
      </c>
      <c r="U386" s="101">
        <v>25</v>
      </c>
      <c r="V386" s="70" t="s">
        <v>21</v>
      </c>
      <c r="W386" s="70" t="s">
        <v>21</v>
      </c>
      <c r="X386" s="70" t="s">
        <v>21</v>
      </c>
      <c r="Y386" s="143" t="s">
        <v>962</v>
      </c>
      <c r="Z386" s="213"/>
      <c r="AA386" s="201"/>
    </row>
    <row r="387" spans="1:27" ht="30" customHeight="1">
      <c r="A387" s="6" t="s">
        <v>228</v>
      </c>
      <c r="B387" s="9" t="s">
        <v>229</v>
      </c>
      <c r="C387" s="8" t="s">
        <v>70</v>
      </c>
      <c r="D387" s="9">
        <v>315</v>
      </c>
      <c r="E387" s="9" t="s">
        <v>40</v>
      </c>
      <c r="F387" s="7"/>
      <c r="G387" s="103">
        <v>43213.385416666701</v>
      </c>
      <c r="H387" s="104">
        <v>43213.385416666701</v>
      </c>
      <c r="I387" s="103">
        <v>43213.726388888899</v>
      </c>
      <c r="J387" s="104">
        <v>43213.726388888899</v>
      </c>
      <c r="K387" s="2" t="s">
        <v>20</v>
      </c>
      <c r="L387" s="2" t="s">
        <v>20</v>
      </c>
      <c r="M387" s="2">
        <v>0</v>
      </c>
      <c r="N387" s="101">
        <v>0</v>
      </c>
      <c r="O387" s="101">
        <v>0</v>
      </c>
      <c r="P387" s="101">
        <v>0</v>
      </c>
      <c r="Q387" s="101">
        <v>0</v>
      </c>
      <c r="R387" s="101">
        <v>0</v>
      </c>
      <c r="S387" s="101">
        <v>0</v>
      </c>
      <c r="T387" s="101">
        <v>8</v>
      </c>
      <c r="U387" s="101">
        <v>11</v>
      </c>
      <c r="V387" s="70" t="s">
        <v>21</v>
      </c>
      <c r="W387" s="70" t="s">
        <v>21</v>
      </c>
      <c r="X387" s="70" t="s">
        <v>21</v>
      </c>
      <c r="Y387" s="143" t="s">
        <v>962</v>
      </c>
      <c r="Z387" s="213"/>
      <c r="AA387" s="201"/>
    </row>
    <row r="388" spans="1:27" ht="30" customHeight="1">
      <c r="A388" s="6" t="s">
        <v>228</v>
      </c>
      <c r="B388" s="9" t="s">
        <v>229</v>
      </c>
      <c r="C388" s="8" t="s">
        <v>70</v>
      </c>
      <c r="D388" s="9">
        <v>315</v>
      </c>
      <c r="E388" s="9" t="s">
        <v>40</v>
      </c>
      <c r="F388" s="7"/>
      <c r="G388" s="103">
        <v>43214.413194444402</v>
      </c>
      <c r="H388" s="104">
        <v>43214.413194444402</v>
      </c>
      <c r="I388" s="103">
        <v>43215.684722222199</v>
      </c>
      <c r="J388" s="104">
        <v>43215.684722222199</v>
      </c>
      <c r="K388" s="2" t="s">
        <v>20</v>
      </c>
      <c r="L388" s="2" t="s">
        <v>20</v>
      </c>
      <c r="M388" s="2">
        <v>1</v>
      </c>
      <c r="N388" s="101">
        <v>0</v>
      </c>
      <c r="O388" s="101">
        <v>0</v>
      </c>
      <c r="P388" s="101">
        <v>0</v>
      </c>
      <c r="Q388" s="101">
        <v>0</v>
      </c>
      <c r="R388" s="101">
        <v>0</v>
      </c>
      <c r="S388" s="101">
        <v>0</v>
      </c>
      <c r="T388" s="101">
        <v>30</v>
      </c>
      <c r="U388" s="101">
        <v>31</v>
      </c>
      <c r="V388" s="70" t="s">
        <v>21</v>
      </c>
      <c r="W388" s="70" t="s">
        <v>21</v>
      </c>
      <c r="X388" s="70" t="s">
        <v>21</v>
      </c>
      <c r="Y388" s="143" t="s">
        <v>962</v>
      </c>
      <c r="Z388" s="213"/>
      <c r="AA388" s="201"/>
    </row>
    <row r="389" spans="1:27" ht="30" customHeight="1">
      <c r="A389" s="6" t="s">
        <v>228</v>
      </c>
      <c r="B389" s="9" t="s">
        <v>229</v>
      </c>
      <c r="C389" s="8" t="s">
        <v>70</v>
      </c>
      <c r="D389" s="9">
        <v>315</v>
      </c>
      <c r="E389" s="9" t="s">
        <v>40</v>
      </c>
      <c r="F389" s="7"/>
      <c r="G389" s="103">
        <v>43216.416666666701</v>
      </c>
      <c r="H389" s="104">
        <v>43216.416666666701</v>
      </c>
      <c r="I389" s="103">
        <v>43216.6875</v>
      </c>
      <c r="J389" s="104">
        <v>43216.6875</v>
      </c>
      <c r="K389" s="2" t="s">
        <v>20</v>
      </c>
      <c r="L389" s="2" t="s">
        <v>20</v>
      </c>
      <c r="M389" s="2">
        <v>0</v>
      </c>
      <c r="N389" s="101">
        <v>0</v>
      </c>
      <c r="O389" s="101">
        <v>0</v>
      </c>
      <c r="P389" s="101">
        <v>0</v>
      </c>
      <c r="Q389" s="101">
        <v>0</v>
      </c>
      <c r="R389" s="101">
        <v>0</v>
      </c>
      <c r="S389" s="101">
        <v>0</v>
      </c>
      <c r="T389" s="101">
        <v>6</v>
      </c>
      <c r="U389" s="101">
        <v>30</v>
      </c>
      <c r="V389" s="70" t="s">
        <v>21</v>
      </c>
      <c r="W389" s="70" t="s">
        <v>21</v>
      </c>
      <c r="X389" s="70" t="s">
        <v>21</v>
      </c>
      <c r="Y389" s="143" t="s">
        <v>962</v>
      </c>
      <c r="Z389" s="213"/>
      <c r="AA389" s="201"/>
    </row>
    <row r="390" spans="1:27" s="28" customFormat="1" ht="20.100000000000001" customHeight="1">
      <c r="B390" s="23"/>
      <c r="C390" s="23"/>
      <c r="D390" s="23"/>
      <c r="E390" s="23"/>
      <c r="F390" s="23"/>
      <c r="G390" s="165" t="s">
        <v>6</v>
      </c>
      <c r="H390" s="166"/>
      <c r="I390" s="166"/>
      <c r="J390" s="166"/>
      <c r="K390" s="81"/>
      <c r="L390" s="24"/>
      <c r="M390" s="25"/>
      <c r="N390" s="59">
        <f>SUM(N383:N389)+INT(SUM(O383:O389)/60)</f>
        <v>0</v>
      </c>
      <c r="O390" s="59">
        <f>MOD(SUM(O383:O389),60)</f>
        <v>12</v>
      </c>
      <c r="P390" s="59">
        <f t="shared" ref="P390" si="301">SUM(P383:P389)+INT(SUM(Q383:Q389)/60)</f>
        <v>0</v>
      </c>
      <c r="Q390" s="59">
        <f t="shared" ref="Q390" si="302">MOD(SUM(Q383:Q389),60)</f>
        <v>0</v>
      </c>
      <c r="R390" s="59">
        <f t="shared" ref="R390" si="303">SUM(R383:R389)+INT(SUM(S383:S389)/60)</f>
        <v>0</v>
      </c>
      <c r="S390" s="59">
        <f t="shared" ref="S390" si="304">MOD(SUM(S383:S389),60)</f>
        <v>0</v>
      </c>
      <c r="T390" s="59">
        <f t="shared" ref="T390" si="305">SUM(T383:T389)+INT(SUM(U383:U389)/60)</f>
        <v>67</v>
      </c>
      <c r="U390" s="59">
        <f t="shared" ref="U390" si="306">MOD(SUM(U383:U389),60)</f>
        <v>32</v>
      </c>
      <c r="V390" s="59"/>
      <c r="W390" s="27"/>
      <c r="X390" s="27"/>
      <c r="Y390" s="139"/>
      <c r="Z390" s="213"/>
      <c r="AA390" s="199"/>
    </row>
    <row r="391" spans="1:27" s="16" customFormat="1" ht="16.5" customHeight="1">
      <c r="A391" s="192" t="s">
        <v>230</v>
      </c>
      <c r="B391" s="194" t="s">
        <v>229</v>
      </c>
      <c r="C391" s="196" t="s">
        <v>107</v>
      </c>
      <c r="D391" s="194">
        <v>315</v>
      </c>
      <c r="E391" s="194" t="s">
        <v>40</v>
      </c>
      <c r="F391" s="7"/>
      <c r="G391" s="10"/>
      <c r="H391" s="10"/>
      <c r="I391" s="10"/>
      <c r="J391" s="10"/>
      <c r="K391" s="11"/>
      <c r="L391" s="11"/>
      <c r="M391" s="12"/>
      <c r="N391" s="13"/>
      <c r="O391" s="13"/>
      <c r="P391" s="13"/>
      <c r="Q391" s="13"/>
      <c r="R391" s="13"/>
      <c r="S391" s="13"/>
      <c r="T391" s="13"/>
      <c r="U391" s="13"/>
      <c r="V391" s="14"/>
      <c r="W391" s="15"/>
      <c r="X391" s="15"/>
      <c r="Y391" s="140"/>
      <c r="Z391" s="213"/>
      <c r="AA391" s="198">
        <v>100</v>
      </c>
    </row>
    <row r="392" spans="1:27" s="28" customFormat="1" ht="20.100000000000001" customHeight="1">
      <c r="A392" s="193"/>
      <c r="B392" s="195"/>
      <c r="C392" s="197"/>
      <c r="D392" s="195"/>
      <c r="E392" s="195"/>
      <c r="F392" s="23"/>
      <c r="G392" s="165" t="s">
        <v>6</v>
      </c>
      <c r="H392" s="166"/>
      <c r="I392" s="166"/>
      <c r="J392" s="166"/>
      <c r="K392" s="81"/>
      <c r="L392" s="24"/>
      <c r="M392" s="25"/>
      <c r="N392" s="26"/>
      <c r="O392" s="26"/>
      <c r="P392" s="26"/>
      <c r="Q392" s="26"/>
      <c r="R392" s="26"/>
      <c r="S392" s="26"/>
      <c r="T392" s="26"/>
      <c r="U392" s="26"/>
      <c r="V392" s="27"/>
      <c r="W392" s="27"/>
      <c r="X392" s="27"/>
      <c r="Y392" s="139"/>
      <c r="Z392" s="213"/>
      <c r="AA392" s="199"/>
    </row>
    <row r="393" spans="1:27" s="16" customFormat="1" ht="37.5" customHeight="1">
      <c r="A393" s="50" t="s">
        <v>231</v>
      </c>
      <c r="B393" s="51" t="s">
        <v>232</v>
      </c>
      <c r="C393" s="52" t="s">
        <v>70</v>
      </c>
      <c r="D393" s="51">
        <v>315</v>
      </c>
      <c r="E393" s="51" t="s">
        <v>40</v>
      </c>
      <c r="F393" s="7"/>
      <c r="G393" s="103">
        <v>43195.336805555598</v>
      </c>
      <c r="H393" s="104">
        <v>43195.336805555598</v>
      </c>
      <c r="I393" s="103">
        <v>43195.682638888902</v>
      </c>
      <c r="J393" s="104">
        <v>43195.682638888902</v>
      </c>
      <c r="K393" s="2" t="s">
        <v>20</v>
      </c>
      <c r="L393" s="2" t="s">
        <v>20</v>
      </c>
      <c r="M393" s="2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>
        <v>8</v>
      </c>
      <c r="U393" s="60">
        <v>18</v>
      </c>
      <c r="V393" s="70" t="s">
        <v>21</v>
      </c>
      <c r="W393" s="70" t="s">
        <v>21</v>
      </c>
      <c r="X393" s="70" t="s">
        <v>21</v>
      </c>
      <c r="Y393" s="143" t="s">
        <v>963</v>
      </c>
      <c r="Z393" s="213"/>
      <c r="AA393" s="200">
        <v>100</v>
      </c>
    </row>
    <row r="394" spans="1:27" s="16" customFormat="1" ht="37.5" customHeight="1">
      <c r="A394" s="50" t="s">
        <v>231</v>
      </c>
      <c r="B394" s="51" t="s">
        <v>232</v>
      </c>
      <c r="C394" s="52" t="s">
        <v>70</v>
      </c>
      <c r="D394" s="51">
        <v>315</v>
      </c>
      <c r="E394" s="51" t="s">
        <v>40</v>
      </c>
      <c r="F394" s="7"/>
      <c r="G394" s="103">
        <v>43218.376388888901</v>
      </c>
      <c r="H394" s="104">
        <v>43218.376388888901</v>
      </c>
      <c r="I394" s="103">
        <v>43218.702083333301</v>
      </c>
      <c r="J394" s="104">
        <v>43218.702083333301</v>
      </c>
      <c r="K394" s="2" t="s">
        <v>20</v>
      </c>
      <c r="L394" s="2" t="s">
        <v>20</v>
      </c>
      <c r="M394" s="2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7</v>
      </c>
      <c r="U394" s="60">
        <v>49</v>
      </c>
      <c r="V394" s="70" t="s">
        <v>21</v>
      </c>
      <c r="W394" s="70" t="s">
        <v>21</v>
      </c>
      <c r="X394" s="70" t="s">
        <v>21</v>
      </c>
      <c r="Y394" s="143" t="s">
        <v>964</v>
      </c>
      <c r="Z394" s="213"/>
      <c r="AA394" s="201"/>
    </row>
    <row r="395" spans="1:27" s="16" customFormat="1" ht="37.5" customHeight="1">
      <c r="A395" s="50" t="s">
        <v>231</v>
      </c>
      <c r="B395" s="51" t="s">
        <v>232</v>
      </c>
      <c r="C395" s="52" t="s">
        <v>70</v>
      </c>
      <c r="D395" s="51">
        <v>315</v>
      </c>
      <c r="E395" s="51" t="s">
        <v>40</v>
      </c>
      <c r="F395" s="7"/>
      <c r="G395" s="103">
        <v>43219.367361111101</v>
      </c>
      <c r="H395" s="104">
        <v>43219.367361111101</v>
      </c>
      <c r="I395" s="103">
        <v>43219.688194444403</v>
      </c>
      <c r="J395" s="104">
        <v>43219.688194444403</v>
      </c>
      <c r="K395" s="2" t="s">
        <v>20</v>
      </c>
      <c r="L395" s="2" t="s">
        <v>20</v>
      </c>
      <c r="M395" s="2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T395" s="60">
        <v>7</v>
      </c>
      <c r="U395" s="60">
        <v>42</v>
      </c>
      <c r="V395" s="70" t="s">
        <v>21</v>
      </c>
      <c r="W395" s="70" t="s">
        <v>21</v>
      </c>
      <c r="X395" s="70" t="s">
        <v>21</v>
      </c>
      <c r="Y395" s="143" t="s">
        <v>965</v>
      </c>
      <c r="Z395" s="213"/>
      <c r="AA395" s="201"/>
    </row>
    <row r="396" spans="1:27" s="28" customFormat="1" ht="20.100000000000001" customHeight="1">
      <c r="A396" s="50"/>
      <c r="B396" s="51"/>
      <c r="C396" s="52"/>
      <c r="D396" s="51"/>
      <c r="E396" s="41"/>
      <c r="F396" s="23"/>
      <c r="G396" s="165" t="s">
        <v>6</v>
      </c>
      <c r="H396" s="166"/>
      <c r="I396" s="166"/>
      <c r="J396" s="166"/>
      <c r="K396" s="81"/>
      <c r="L396" s="24"/>
      <c r="M396" s="25"/>
      <c r="N396" s="59">
        <f>SUM(N393:N395)+INT(SUM(O393:O395)/60)</f>
        <v>0</v>
      </c>
      <c r="O396" s="59">
        <f>MOD(SUM(O393:O395),60)</f>
        <v>0</v>
      </c>
      <c r="P396" s="59">
        <f t="shared" ref="P396" si="307">SUM(P393:P395)+INT(SUM(Q393:Q395)/60)</f>
        <v>0</v>
      </c>
      <c r="Q396" s="59">
        <f t="shared" ref="Q396" si="308">MOD(SUM(Q393:Q395),60)</f>
        <v>0</v>
      </c>
      <c r="R396" s="59">
        <f t="shared" ref="R396" si="309">SUM(R393:R395)+INT(SUM(S393:S395)/60)</f>
        <v>0</v>
      </c>
      <c r="S396" s="59">
        <f t="shared" ref="S396" si="310">MOD(SUM(S393:S395),60)</f>
        <v>0</v>
      </c>
      <c r="T396" s="59">
        <f t="shared" ref="T396" si="311">SUM(T393:T395)+INT(SUM(U393:U395)/60)</f>
        <v>23</v>
      </c>
      <c r="U396" s="59">
        <f t="shared" ref="U396" si="312">MOD(SUM(U393:U395),60)</f>
        <v>49</v>
      </c>
      <c r="V396" s="27"/>
      <c r="W396" s="27"/>
      <c r="X396" s="27"/>
      <c r="Y396" s="139"/>
      <c r="Z396" s="213"/>
      <c r="AA396" s="199"/>
    </row>
    <row r="397" spans="1:27" ht="30" customHeight="1">
      <c r="A397" s="6" t="s">
        <v>233</v>
      </c>
      <c r="B397" s="9" t="s">
        <v>234</v>
      </c>
      <c r="C397" s="8" t="s">
        <v>70</v>
      </c>
      <c r="D397" s="9">
        <v>200</v>
      </c>
      <c r="E397" s="9" t="s">
        <v>40</v>
      </c>
      <c r="F397" s="7"/>
      <c r="G397" s="10"/>
      <c r="H397" s="10"/>
      <c r="I397" s="10"/>
      <c r="J397" s="10"/>
      <c r="K397" s="11"/>
      <c r="L397" s="11"/>
      <c r="M397" s="12"/>
      <c r="N397" s="13"/>
      <c r="O397" s="13"/>
      <c r="P397" s="13"/>
      <c r="Q397" s="13"/>
      <c r="R397" s="13"/>
      <c r="S397" s="13"/>
      <c r="T397" s="13"/>
      <c r="U397" s="13"/>
      <c r="V397" s="14"/>
      <c r="W397" s="15"/>
      <c r="X397" s="15"/>
      <c r="Y397" s="140"/>
      <c r="Z397" s="213"/>
      <c r="AA397" s="198">
        <v>100</v>
      </c>
    </row>
    <row r="398" spans="1:27" s="28" customFormat="1" ht="20.100000000000001" customHeight="1">
      <c r="B398" s="23"/>
      <c r="C398" s="23"/>
      <c r="D398" s="23"/>
      <c r="E398" s="23"/>
      <c r="F398" s="23"/>
      <c r="G398" s="165" t="s">
        <v>6</v>
      </c>
      <c r="H398" s="166"/>
      <c r="I398" s="166"/>
      <c r="J398" s="166"/>
      <c r="K398" s="81"/>
      <c r="L398" s="24"/>
      <c r="M398" s="25"/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7"/>
      <c r="W398" s="27"/>
      <c r="X398" s="27"/>
      <c r="Y398" s="139"/>
      <c r="Z398" s="213"/>
      <c r="AA398" s="199"/>
    </row>
    <row r="399" spans="1:27" s="16" customFormat="1" ht="16.5" customHeight="1">
      <c r="A399" s="192" t="s">
        <v>235</v>
      </c>
      <c r="B399" s="194" t="s">
        <v>234</v>
      </c>
      <c r="C399" s="196" t="s">
        <v>107</v>
      </c>
      <c r="D399" s="194">
        <v>200</v>
      </c>
      <c r="E399" s="194" t="s">
        <v>40</v>
      </c>
      <c r="F399" s="7"/>
      <c r="G399" s="10"/>
      <c r="H399" s="10"/>
      <c r="I399" s="10"/>
      <c r="J399" s="10"/>
      <c r="K399" s="11"/>
      <c r="L399" s="11"/>
      <c r="M399" s="12"/>
      <c r="N399" s="13"/>
      <c r="O399" s="13"/>
      <c r="P399" s="13"/>
      <c r="Q399" s="13"/>
      <c r="R399" s="13"/>
      <c r="S399" s="13"/>
      <c r="T399" s="13"/>
      <c r="U399" s="13"/>
      <c r="V399" s="14"/>
      <c r="W399" s="15"/>
      <c r="X399" s="15"/>
      <c r="Y399" s="140"/>
      <c r="Z399" s="213"/>
      <c r="AA399" s="198">
        <v>100</v>
      </c>
    </row>
    <row r="400" spans="1:27" s="28" customFormat="1" ht="20.100000000000001" customHeight="1">
      <c r="A400" s="193"/>
      <c r="B400" s="195"/>
      <c r="C400" s="197"/>
      <c r="D400" s="195"/>
      <c r="E400" s="195"/>
      <c r="F400" s="23"/>
      <c r="G400" s="165" t="s">
        <v>6</v>
      </c>
      <c r="H400" s="166"/>
      <c r="I400" s="166"/>
      <c r="J400" s="166"/>
      <c r="K400" s="81"/>
      <c r="L400" s="24"/>
      <c r="M400" s="25"/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7"/>
      <c r="W400" s="27"/>
      <c r="X400" s="27"/>
      <c r="Y400" s="139"/>
      <c r="Z400" s="213"/>
      <c r="AA400" s="199"/>
    </row>
    <row r="401" spans="1:27" s="16" customFormat="1" ht="16.5" customHeight="1">
      <c r="A401" s="192" t="s">
        <v>236</v>
      </c>
      <c r="B401" s="194" t="s">
        <v>237</v>
      </c>
      <c r="C401" s="196" t="s">
        <v>70</v>
      </c>
      <c r="D401" s="194">
        <v>50</v>
      </c>
      <c r="E401" s="194" t="s">
        <v>40</v>
      </c>
      <c r="F401" s="7"/>
      <c r="G401" s="10"/>
      <c r="H401" s="10"/>
      <c r="I401" s="10"/>
      <c r="J401" s="10"/>
      <c r="K401" s="11"/>
      <c r="L401" s="11"/>
      <c r="M401" s="12"/>
      <c r="N401" s="13"/>
      <c r="O401" s="13"/>
      <c r="P401" s="13"/>
      <c r="Q401" s="13"/>
      <c r="R401" s="13"/>
      <c r="S401" s="13"/>
      <c r="T401" s="13"/>
      <c r="U401" s="13"/>
      <c r="V401" s="14"/>
      <c r="W401" s="15"/>
      <c r="X401" s="15"/>
      <c r="Y401" s="140"/>
      <c r="Z401" s="213"/>
      <c r="AA401" s="198">
        <v>100</v>
      </c>
    </row>
    <row r="402" spans="1:27" s="28" customFormat="1" ht="20.100000000000001" customHeight="1">
      <c r="A402" s="193"/>
      <c r="B402" s="195"/>
      <c r="C402" s="197"/>
      <c r="D402" s="195"/>
      <c r="E402" s="195"/>
      <c r="F402" s="23"/>
      <c r="G402" s="165" t="s">
        <v>6</v>
      </c>
      <c r="H402" s="166"/>
      <c r="I402" s="166"/>
      <c r="J402" s="166"/>
      <c r="K402" s="81"/>
      <c r="L402" s="24"/>
      <c r="M402" s="25"/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7"/>
      <c r="W402" s="27"/>
      <c r="X402" s="27"/>
      <c r="Y402" s="139"/>
      <c r="Z402" s="213"/>
      <c r="AA402" s="199"/>
    </row>
    <row r="403" spans="1:27" s="16" customFormat="1" ht="16.5" customHeight="1">
      <c r="A403" s="192" t="s">
        <v>238</v>
      </c>
      <c r="B403" s="194" t="s">
        <v>237</v>
      </c>
      <c r="C403" s="196" t="s">
        <v>107</v>
      </c>
      <c r="D403" s="194">
        <v>50</v>
      </c>
      <c r="E403" s="194" t="s">
        <v>40</v>
      </c>
      <c r="F403" s="7"/>
      <c r="G403" s="10"/>
      <c r="H403" s="10"/>
      <c r="I403" s="10"/>
      <c r="J403" s="10"/>
      <c r="K403" s="11"/>
      <c r="L403" s="11"/>
      <c r="M403" s="12"/>
      <c r="N403" s="13"/>
      <c r="O403" s="13"/>
      <c r="P403" s="13"/>
      <c r="Q403" s="13"/>
      <c r="R403" s="13"/>
      <c r="S403" s="13"/>
      <c r="T403" s="13"/>
      <c r="U403" s="13"/>
      <c r="V403" s="14"/>
      <c r="W403" s="15"/>
      <c r="X403" s="15"/>
      <c r="Y403" s="140"/>
      <c r="Z403" s="213"/>
      <c r="AA403" s="198">
        <v>100</v>
      </c>
    </row>
    <row r="404" spans="1:27" s="28" customFormat="1" ht="20.100000000000001" customHeight="1">
      <c r="A404" s="193"/>
      <c r="B404" s="195"/>
      <c r="C404" s="197"/>
      <c r="D404" s="195"/>
      <c r="E404" s="195"/>
      <c r="F404" s="23"/>
      <c r="G404" s="165" t="s">
        <v>6</v>
      </c>
      <c r="H404" s="166"/>
      <c r="I404" s="166"/>
      <c r="J404" s="166"/>
      <c r="K404" s="81"/>
      <c r="L404" s="24"/>
      <c r="M404" s="25"/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7"/>
      <c r="W404" s="27"/>
      <c r="X404" s="27"/>
      <c r="Y404" s="139"/>
      <c r="Z404" s="213"/>
      <c r="AA404" s="199"/>
    </row>
    <row r="405" spans="1:27" s="16" customFormat="1" ht="16.5" customHeight="1">
      <c r="A405" s="192" t="s">
        <v>239</v>
      </c>
      <c r="B405" s="194" t="s">
        <v>240</v>
      </c>
      <c r="C405" s="196" t="s">
        <v>39</v>
      </c>
      <c r="D405" s="194">
        <v>50</v>
      </c>
      <c r="E405" s="194" t="s">
        <v>40</v>
      </c>
      <c r="F405" s="7"/>
      <c r="G405" s="10"/>
      <c r="H405" s="10"/>
      <c r="I405" s="10"/>
      <c r="J405" s="10"/>
      <c r="K405" s="11"/>
      <c r="L405" s="11"/>
      <c r="M405" s="12"/>
      <c r="N405" s="13"/>
      <c r="O405" s="13"/>
      <c r="P405" s="13"/>
      <c r="Q405" s="13"/>
      <c r="R405" s="13"/>
      <c r="S405" s="13"/>
      <c r="T405" s="13"/>
      <c r="U405" s="13"/>
      <c r="V405" s="14"/>
      <c r="W405" s="15"/>
      <c r="X405" s="15"/>
      <c r="Y405" s="140"/>
      <c r="Z405" s="213"/>
      <c r="AA405" s="198">
        <v>100</v>
      </c>
    </row>
    <row r="406" spans="1:27" s="28" customFormat="1" ht="20.100000000000001" customHeight="1">
      <c r="A406" s="193"/>
      <c r="B406" s="195"/>
      <c r="C406" s="197"/>
      <c r="D406" s="195"/>
      <c r="E406" s="195"/>
      <c r="F406" s="23"/>
      <c r="G406" s="165" t="s">
        <v>6</v>
      </c>
      <c r="H406" s="166"/>
      <c r="I406" s="166"/>
      <c r="J406" s="166"/>
      <c r="K406" s="81"/>
      <c r="L406" s="24"/>
      <c r="M406" s="25"/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7"/>
      <c r="W406" s="27"/>
      <c r="X406" s="27"/>
      <c r="Y406" s="139"/>
      <c r="Z406" s="213"/>
      <c r="AA406" s="199"/>
    </row>
    <row r="407" spans="1:27" s="16" customFormat="1" ht="16.5" customHeight="1">
      <c r="A407" s="192" t="s">
        <v>239</v>
      </c>
      <c r="B407" s="194" t="s">
        <v>240</v>
      </c>
      <c r="C407" s="196" t="s">
        <v>43</v>
      </c>
      <c r="D407" s="194">
        <v>50</v>
      </c>
      <c r="E407" s="194" t="s">
        <v>40</v>
      </c>
      <c r="F407" s="7"/>
      <c r="G407" s="10"/>
      <c r="H407" s="10"/>
      <c r="I407" s="10"/>
      <c r="J407" s="10"/>
      <c r="K407" s="11"/>
      <c r="L407" s="11"/>
      <c r="M407" s="12"/>
      <c r="N407" s="13"/>
      <c r="O407" s="13"/>
      <c r="P407" s="13"/>
      <c r="Q407" s="13"/>
      <c r="R407" s="13"/>
      <c r="S407" s="13"/>
      <c r="T407" s="13"/>
      <c r="U407" s="13"/>
      <c r="V407" s="14"/>
      <c r="W407" s="15"/>
      <c r="X407" s="15"/>
      <c r="Y407" s="140"/>
      <c r="Z407" s="213"/>
      <c r="AA407" s="198">
        <v>100</v>
      </c>
    </row>
    <row r="408" spans="1:27" s="28" customFormat="1" ht="20.100000000000001" customHeight="1">
      <c r="A408" s="193"/>
      <c r="B408" s="195"/>
      <c r="C408" s="197"/>
      <c r="D408" s="195"/>
      <c r="E408" s="195"/>
      <c r="F408" s="23"/>
      <c r="G408" s="165" t="s">
        <v>6</v>
      </c>
      <c r="H408" s="166"/>
      <c r="I408" s="166"/>
      <c r="J408" s="166"/>
      <c r="K408" s="81"/>
      <c r="L408" s="24"/>
      <c r="M408" s="25"/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7"/>
      <c r="W408" s="27"/>
      <c r="X408" s="27"/>
      <c r="Y408" s="139"/>
      <c r="Z408" s="213"/>
      <c r="AA408" s="199"/>
    </row>
    <row r="409" spans="1:27" s="16" customFormat="1" ht="16.5" customHeight="1">
      <c r="A409" s="192" t="s">
        <v>241</v>
      </c>
      <c r="B409" s="194" t="s">
        <v>242</v>
      </c>
      <c r="C409" s="196" t="s">
        <v>39</v>
      </c>
      <c r="D409" s="194">
        <v>100</v>
      </c>
      <c r="E409" s="194" t="s">
        <v>40</v>
      </c>
      <c r="F409" s="7"/>
      <c r="G409" s="10"/>
      <c r="H409" s="10"/>
      <c r="I409" s="10"/>
      <c r="J409" s="10"/>
      <c r="K409" s="11"/>
      <c r="L409" s="11"/>
      <c r="M409" s="12"/>
      <c r="N409" s="13"/>
      <c r="O409" s="13"/>
      <c r="P409" s="13"/>
      <c r="Q409" s="13"/>
      <c r="R409" s="13"/>
      <c r="S409" s="13"/>
      <c r="T409" s="13"/>
      <c r="U409" s="13"/>
      <c r="V409" s="14"/>
      <c r="W409" s="15"/>
      <c r="X409" s="15"/>
      <c r="Y409" s="140"/>
      <c r="Z409" s="213"/>
      <c r="AA409" s="198">
        <v>100</v>
      </c>
    </row>
    <row r="410" spans="1:27" s="28" customFormat="1" ht="20.100000000000001" customHeight="1">
      <c r="A410" s="193"/>
      <c r="B410" s="195"/>
      <c r="C410" s="197"/>
      <c r="D410" s="195"/>
      <c r="E410" s="195"/>
      <c r="F410" s="23"/>
      <c r="G410" s="165" t="s">
        <v>6</v>
      </c>
      <c r="H410" s="166"/>
      <c r="I410" s="166"/>
      <c r="J410" s="166"/>
      <c r="K410" s="81"/>
      <c r="L410" s="24"/>
      <c r="M410" s="25"/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7"/>
      <c r="W410" s="27"/>
      <c r="X410" s="27"/>
      <c r="Y410" s="139"/>
      <c r="Z410" s="213"/>
      <c r="AA410" s="199"/>
    </row>
    <row r="411" spans="1:27" s="16" customFormat="1" ht="16.5" customHeight="1">
      <c r="A411" s="192" t="s">
        <v>243</v>
      </c>
      <c r="B411" s="194" t="s">
        <v>242</v>
      </c>
      <c r="C411" s="196" t="s">
        <v>107</v>
      </c>
      <c r="D411" s="194">
        <v>100</v>
      </c>
      <c r="E411" s="194" t="s">
        <v>40</v>
      </c>
      <c r="F411" s="7"/>
      <c r="G411" s="10"/>
      <c r="H411" s="10"/>
      <c r="I411" s="10"/>
      <c r="J411" s="10"/>
      <c r="K411" s="11"/>
      <c r="L411" s="11"/>
      <c r="M411" s="12"/>
      <c r="N411" s="13"/>
      <c r="O411" s="13"/>
      <c r="P411" s="13"/>
      <c r="Q411" s="13"/>
      <c r="R411" s="13"/>
      <c r="S411" s="13"/>
      <c r="T411" s="13"/>
      <c r="U411" s="13"/>
      <c r="V411" s="14"/>
      <c r="W411" s="15"/>
      <c r="X411" s="15"/>
      <c r="Y411" s="140"/>
      <c r="Z411" s="213"/>
      <c r="AA411" s="198">
        <v>100</v>
      </c>
    </row>
    <row r="412" spans="1:27" s="28" customFormat="1" ht="20.100000000000001" customHeight="1">
      <c r="A412" s="193"/>
      <c r="B412" s="195"/>
      <c r="C412" s="197"/>
      <c r="D412" s="195"/>
      <c r="E412" s="195"/>
      <c r="F412" s="23"/>
      <c r="G412" s="165" t="s">
        <v>6</v>
      </c>
      <c r="H412" s="166"/>
      <c r="I412" s="166"/>
      <c r="J412" s="166"/>
      <c r="K412" s="81"/>
      <c r="L412" s="24"/>
      <c r="M412" s="25"/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7"/>
      <c r="W412" s="27"/>
      <c r="X412" s="27"/>
      <c r="Y412" s="139"/>
      <c r="Z412" s="213"/>
      <c r="AA412" s="199"/>
    </row>
    <row r="413" spans="1:27" s="16" customFormat="1" ht="36.75" customHeight="1">
      <c r="A413" s="73"/>
      <c r="B413" s="51" t="s">
        <v>245</v>
      </c>
      <c r="C413" s="52" t="s">
        <v>107</v>
      </c>
      <c r="D413" s="51">
        <v>200</v>
      </c>
      <c r="E413" s="51" t="s">
        <v>40</v>
      </c>
      <c r="F413" s="7"/>
      <c r="G413" s="103">
        <v>43195.337500000001</v>
      </c>
      <c r="H413" s="104">
        <v>43195.337500000001</v>
      </c>
      <c r="I413" s="103">
        <v>43195.682638888902</v>
      </c>
      <c r="J413" s="104">
        <v>43195.682638888902</v>
      </c>
      <c r="K413" s="2" t="s">
        <v>20</v>
      </c>
      <c r="L413" s="2" t="s">
        <v>20</v>
      </c>
      <c r="M413" s="2" t="s">
        <v>20</v>
      </c>
      <c r="N413" s="60">
        <v>0</v>
      </c>
      <c r="O413" s="60">
        <v>0</v>
      </c>
      <c r="P413" s="60">
        <v>0</v>
      </c>
      <c r="Q413" s="60">
        <v>0</v>
      </c>
      <c r="R413" s="60">
        <v>0</v>
      </c>
      <c r="S413" s="60">
        <v>0</v>
      </c>
      <c r="T413" s="60">
        <v>8</v>
      </c>
      <c r="U413" s="60">
        <v>17</v>
      </c>
      <c r="V413" s="70" t="s">
        <v>21</v>
      </c>
      <c r="W413" s="70" t="s">
        <v>21</v>
      </c>
      <c r="X413" s="70" t="s">
        <v>21</v>
      </c>
      <c r="Y413" s="143" t="s">
        <v>966</v>
      </c>
      <c r="Z413" s="213"/>
      <c r="AA413" s="200">
        <v>100</v>
      </c>
    </row>
    <row r="414" spans="1:27" s="16" customFormat="1" ht="36.75" customHeight="1">
      <c r="A414" s="73"/>
      <c r="B414" s="51" t="s">
        <v>245</v>
      </c>
      <c r="C414" s="52" t="s">
        <v>107</v>
      </c>
      <c r="D414" s="51">
        <v>200</v>
      </c>
      <c r="E414" s="51" t="s">
        <v>40</v>
      </c>
      <c r="F414" s="7"/>
      <c r="G414" s="103">
        <v>43196.454166666699</v>
      </c>
      <c r="H414" s="104">
        <v>43196.454166666699</v>
      </c>
      <c r="I414" s="103">
        <v>43196.668055555601</v>
      </c>
      <c r="J414" s="104">
        <v>43196.668055555601</v>
      </c>
      <c r="K414" s="2" t="s">
        <v>20</v>
      </c>
      <c r="L414" s="2" t="s">
        <v>20</v>
      </c>
      <c r="M414" s="2" t="s">
        <v>20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0</v>
      </c>
      <c r="T414" s="60">
        <v>5</v>
      </c>
      <c r="U414" s="60">
        <v>8</v>
      </c>
      <c r="V414" s="70" t="s">
        <v>21</v>
      </c>
      <c r="W414" s="70" t="s">
        <v>21</v>
      </c>
      <c r="X414" s="70" t="s">
        <v>21</v>
      </c>
      <c r="Y414" s="143" t="s">
        <v>967</v>
      </c>
      <c r="Z414" s="213"/>
      <c r="AA414" s="201"/>
    </row>
    <row r="415" spans="1:27" s="16" customFormat="1" ht="36.75" customHeight="1">
      <c r="A415" s="73"/>
      <c r="B415" s="51" t="s">
        <v>245</v>
      </c>
      <c r="C415" s="52" t="s">
        <v>107</v>
      </c>
      <c r="D415" s="51">
        <v>200</v>
      </c>
      <c r="E415" s="51" t="s">
        <v>40</v>
      </c>
      <c r="F415" s="7"/>
      <c r="G415" s="103">
        <v>43197.363194444399</v>
      </c>
      <c r="H415" s="104">
        <v>43197.363194444399</v>
      </c>
      <c r="I415" s="103">
        <v>43197.737500000003</v>
      </c>
      <c r="J415" s="104">
        <v>43197.737500000003</v>
      </c>
      <c r="K415" s="2" t="s">
        <v>20</v>
      </c>
      <c r="L415" s="2" t="s">
        <v>20</v>
      </c>
      <c r="M415" s="2" t="s">
        <v>20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0</v>
      </c>
      <c r="T415" s="60">
        <v>8</v>
      </c>
      <c r="U415" s="60">
        <v>59</v>
      </c>
      <c r="V415" s="70" t="s">
        <v>21</v>
      </c>
      <c r="W415" s="70" t="s">
        <v>21</v>
      </c>
      <c r="X415" s="70" t="s">
        <v>21</v>
      </c>
      <c r="Y415" s="143" t="s">
        <v>967</v>
      </c>
      <c r="Z415" s="213"/>
      <c r="AA415" s="201"/>
    </row>
    <row r="416" spans="1:27" s="16" customFormat="1" ht="36.75" customHeight="1">
      <c r="A416" s="73"/>
      <c r="B416" s="51" t="s">
        <v>245</v>
      </c>
      <c r="C416" s="52" t="s">
        <v>107</v>
      </c>
      <c r="D416" s="51">
        <v>200</v>
      </c>
      <c r="E416" s="51" t="s">
        <v>40</v>
      </c>
      <c r="F416" s="7"/>
      <c r="G416" s="103">
        <v>43198.364583333299</v>
      </c>
      <c r="H416" s="104">
        <v>43198.364583333299</v>
      </c>
      <c r="I416" s="103">
        <v>43198.629861111098</v>
      </c>
      <c r="J416" s="104">
        <v>43198.629861111098</v>
      </c>
      <c r="K416" s="2" t="s">
        <v>20</v>
      </c>
      <c r="L416" s="2" t="s">
        <v>20</v>
      </c>
      <c r="M416" s="2" t="s">
        <v>20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0</v>
      </c>
      <c r="T416" s="60">
        <v>6</v>
      </c>
      <c r="U416" s="60">
        <v>22</v>
      </c>
      <c r="V416" s="70" t="s">
        <v>21</v>
      </c>
      <c r="W416" s="70" t="s">
        <v>21</v>
      </c>
      <c r="X416" s="70" t="s">
        <v>21</v>
      </c>
      <c r="Y416" s="143" t="s">
        <v>942</v>
      </c>
      <c r="Z416" s="213"/>
      <c r="AA416" s="201"/>
    </row>
    <row r="417" spans="1:27" s="16" customFormat="1" ht="36.75" customHeight="1">
      <c r="A417" s="73"/>
      <c r="B417" s="51" t="s">
        <v>245</v>
      </c>
      <c r="C417" s="52" t="s">
        <v>107</v>
      </c>
      <c r="D417" s="51">
        <v>200</v>
      </c>
      <c r="E417" s="51" t="s">
        <v>40</v>
      </c>
      <c r="F417" s="7"/>
      <c r="G417" s="103">
        <v>43218.377083333296</v>
      </c>
      <c r="H417" s="104">
        <v>43218.377083333296</v>
      </c>
      <c r="I417" s="103">
        <v>43218.703472222202</v>
      </c>
      <c r="J417" s="104">
        <v>43218.703472222202</v>
      </c>
      <c r="K417" s="2" t="s">
        <v>20</v>
      </c>
      <c r="L417" s="2" t="s">
        <v>20</v>
      </c>
      <c r="M417" s="2" t="s">
        <v>20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0</v>
      </c>
      <c r="T417" s="60">
        <v>7</v>
      </c>
      <c r="U417" s="60">
        <v>50</v>
      </c>
      <c r="V417" s="70" t="s">
        <v>21</v>
      </c>
      <c r="W417" s="70" t="s">
        <v>21</v>
      </c>
      <c r="X417" s="70" t="s">
        <v>21</v>
      </c>
      <c r="Y417" s="143" t="s">
        <v>965</v>
      </c>
      <c r="Z417" s="213"/>
      <c r="AA417" s="201"/>
    </row>
    <row r="418" spans="1:27" s="16" customFormat="1" ht="36.75" customHeight="1">
      <c r="A418" s="192" t="s">
        <v>244</v>
      </c>
      <c r="B418" s="51" t="s">
        <v>245</v>
      </c>
      <c r="C418" s="52" t="s">
        <v>107</v>
      </c>
      <c r="D418" s="51">
        <v>200</v>
      </c>
      <c r="E418" s="51" t="s">
        <v>40</v>
      </c>
      <c r="F418" s="7"/>
      <c r="G418" s="103">
        <v>43219.367361111101</v>
      </c>
      <c r="H418" s="104">
        <v>43219.367361111101</v>
      </c>
      <c r="I418" s="103">
        <v>43219.688888888901</v>
      </c>
      <c r="J418" s="104">
        <v>43219.688888888901</v>
      </c>
      <c r="K418" s="2" t="s">
        <v>20</v>
      </c>
      <c r="L418" s="2" t="s">
        <v>20</v>
      </c>
      <c r="M418" s="2" t="s">
        <v>20</v>
      </c>
      <c r="N418" s="60">
        <v>0</v>
      </c>
      <c r="O418" s="60">
        <v>0</v>
      </c>
      <c r="P418" s="60">
        <v>0</v>
      </c>
      <c r="Q418" s="60">
        <v>0</v>
      </c>
      <c r="R418" s="60">
        <v>0</v>
      </c>
      <c r="S418" s="60">
        <v>0</v>
      </c>
      <c r="T418" s="60">
        <v>7</v>
      </c>
      <c r="U418" s="60">
        <v>43</v>
      </c>
      <c r="V418" s="70" t="s">
        <v>21</v>
      </c>
      <c r="W418" s="70" t="s">
        <v>21</v>
      </c>
      <c r="X418" s="70" t="s">
        <v>21</v>
      </c>
      <c r="Y418" s="143" t="s">
        <v>965</v>
      </c>
      <c r="Z418" s="213"/>
      <c r="AA418" s="201"/>
    </row>
    <row r="419" spans="1:27" s="28" customFormat="1" ht="20.100000000000001" customHeight="1">
      <c r="A419" s="193"/>
      <c r="B419" s="51"/>
      <c r="C419" s="52"/>
      <c r="D419" s="51"/>
      <c r="E419" s="51"/>
      <c r="F419" s="23"/>
      <c r="G419" s="165" t="s">
        <v>6</v>
      </c>
      <c r="H419" s="166"/>
      <c r="I419" s="166"/>
      <c r="J419" s="166"/>
      <c r="K419" s="81"/>
      <c r="L419" s="24"/>
      <c r="M419" s="25"/>
      <c r="N419" s="59">
        <f>SUM(N413:N418)+INT(SUM(O413:O418)/60)</f>
        <v>0</v>
      </c>
      <c r="O419" s="59">
        <f>MOD(SUM(O413:O418),60)</f>
        <v>0</v>
      </c>
      <c r="P419" s="59">
        <f t="shared" ref="P419" si="313">SUM(P413:P418)+INT(SUM(Q413:Q418)/60)</f>
        <v>0</v>
      </c>
      <c r="Q419" s="59">
        <f t="shared" ref="Q419" si="314">MOD(SUM(Q413:Q418),60)</f>
        <v>0</v>
      </c>
      <c r="R419" s="59">
        <f t="shared" ref="R419" si="315">SUM(R413:R418)+INT(SUM(S413:S418)/60)</f>
        <v>0</v>
      </c>
      <c r="S419" s="59">
        <f t="shared" ref="S419" si="316">MOD(SUM(S413:S418),60)</f>
        <v>0</v>
      </c>
      <c r="T419" s="59">
        <f>SUM(T413:T418)+INT(SUM(U413:U418)/60)</f>
        <v>44</v>
      </c>
      <c r="U419" s="59">
        <f t="shared" ref="U419" si="317">MOD(SUM(U413:U418),60)</f>
        <v>19</v>
      </c>
      <c r="V419" s="27"/>
      <c r="W419" s="27"/>
      <c r="X419" s="27"/>
      <c r="Y419" s="139"/>
      <c r="Z419" s="213"/>
      <c r="AA419" s="199"/>
    </row>
    <row r="420" spans="1:27" ht="30" customHeight="1">
      <c r="A420" s="6" t="s">
        <v>246</v>
      </c>
      <c r="B420" s="9" t="s">
        <v>247</v>
      </c>
      <c r="C420" s="8" t="s">
        <v>70</v>
      </c>
      <c r="D420" s="9">
        <v>30</v>
      </c>
      <c r="E420" s="9" t="s">
        <v>40</v>
      </c>
      <c r="F420" s="7"/>
      <c r="G420" s="103">
        <v>43216.386805555601</v>
      </c>
      <c r="H420" s="104">
        <v>43216.386805555601</v>
      </c>
      <c r="I420" s="103">
        <v>43216.738888888904</v>
      </c>
      <c r="J420" s="104">
        <v>43216.738888888904</v>
      </c>
      <c r="K420" s="2" t="s">
        <v>20</v>
      </c>
      <c r="L420" s="2" t="s">
        <v>20</v>
      </c>
      <c r="M420" s="2" t="s">
        <v>20</v>
      </c>
      <c r="N420" s="60">
        <v>8</v>
      </c>
      <c r="O420" s="60">
        <v>27</v>
      </c>
      <c r="P420" s="60">
        <v>0</v>
      </c>
      <c r="Q420" s="60">
        <v>0</v>
      </c>
      <c r="R420" s="60">
        <v>0</v>
      </c>
      <c r="S420" s="60">
        <v>0</v>
      </c>
      <c r="T420" s="60">
        <v>0</v>
      </c>
      <c r="U420" s="60">
        <v>0</v>
      </c>
      <c r="V420" s="70" t="s">
        <v>21</v>
      </c>
      <c r="W420" s="70" t="s">
        <v>21</v>
      </c>
      <c r="X420" s="70" t="s">
        <v>21</v>
      </c>
      <c r="Y420" s="143" t="s">
        <v>959</v>
      </c>
      <c r="Z420" s="213"/>
      <c r="AA420" s="215">
        <v>98.83</v>
      </c>
    </row>
    <row r="421" spans="1:27" s="28" customFormat="1" ht="20.100000000000001" customHeight="1">
      <c r="B421" s="23"/>
      <c r="C421" s="23"/>
      <c r="D421" s="23"/>
      <c r="E421" s="23"/>
      <c r="F421" s="23"/>
      <c r="G421" s="165" t="s">
        <v>6</v>
      </c>
      <c r="H421" s="166"/>
      <c r="I421" s="166"/>
      <c r="J421" s="166"/>
      <c r="K421" s="81"/>
      <c r="L421" s="24"/>
      <c r="M421" s="25"/>
      <c r="N421" s="59">
        <f>SUM(N420)+INT(SUM(O420)/60)</f>
        <v>8</v>
      </c>
      <c r="O421" s="59">
        <f>MOD(SUM(O420),60)</f>
        <v>27</v>
      </c>
      <c r="P421" s="59">
        <f t="shared" ref="P421" si="318">SUM(P420)+INT(SUM(Q420)/60)</f>
        <v>0</v>
      </c>
      <c r="Q421" s="59">
        <f t="shared" ref="Q421:Q423" si="319">MOD(SUM(Q420),60)</f>
        <v>0</v>
      </c>
      <c r="R421" s="59">
        <f t="shared" ref="R421" si="320">SUM(R420)+INT(SUM(S420)/60)</f>
        <v>0</v>
      </c>
      <c r="S421" s="59">
        <f t="shared" ref="S421:S423" si="321">MOD(SUM(S420),60)</f>
        <v>0</v>
      </c>
      <c r="T421" s="59">
        <f t="shared" ref="T421" si="322">SUM(T420)+INT(SUM(U420)/60)</f>
        <v>0</v>
      </c>
      <c r="U421" s="59">
        <f t="shared" ref="U421:U423" si="323">MOD(SUM(U420),60)</f>
        <v>0</v>
      </c>
      <c r="V421" s="27"/>
      <c r="W421" s="27"/>
      <c r="X421" s="27"/>
      <c r="Y421" s="139"/>
      <c r="Z421" s="213"/>
      <c r="AA421" s="216"/>
    </row>
    <row r="422" spans="1:27" ht="30" customHeight="1">
      <c r="A422" s="6" t="s">
        <v>248</v>
      </c>
      <c r="B422" s="9" t="s">
        <v>247</v>
      </c>
      <c r="C422" s="8" t="s">
        <v>107</v>
      </c>
      <c r="D422" s="9">
        <v>30</v>
      </c>
      <c r="E422" s="9" t="s">
        <v>40</v>
      </c>
      <c r="F422" s="7"/>
      <c r="G422" s="103">
        <v>43217.378472222197</v>
      </c>
      <c r="H422" s="104">
        <v>43217.378472222197</v>
      </c>
      <c r="I422" s="103">
        <v>43217.6965277778</v>
      </c>
      <c r="J422" s="104">
        <v>43217.6965277778</v>
      </c>
      <c r="K422" s="2" t="s">
        <v>20</v>
      </c>
      <c r="L422" s="2" t="s">
        <v>20</v>
      </c>
      <c r="M422" s="2" t="s">
        <v>20</v>
      </c>
      <c r="N422" s="60">
        <v>7</v>
      </c>
      <c r="O422" s="60">
        <v>38</v>
      </c>
      <c r="P422" s="60">
        <v>0</v>
      </c>
      <c r="Q422" s="60">
        <v>0</v>
      </c>
      <c r="R422" s="60">
        <v>0</v>
      </c>
      <c r="S422" s="60">
        <v>0</v>
      </c>
      <c r="T422" s="60">
        <v>0</v>
      </c>
      <c r="U422" s="60">
        <v>0</v>
      </c>
      <c r="V422" s="70" t="s">
        <v>21</v>
      </c>
      <c r="W422" s="70" t="s">
        <v>21</v>
      </c>
      <c r="X422" s="70" t="s">
        <v>21</v>
      </c>
      <c r="Y422" s="143" t="s">
        <v>959</v>
      </c>
      <c r="Z422" s="213"/>
      <c r="AA422" s="215">
        <v>98.94</v>
      </c>
    </row>
    <row r="423" spans="1:27" s="28" customFormat="1" ht="20.100000000000001" customHeight="1">
      <c r="B423" s="23"/>
      <c r="C423" s="23"/>
      <c r="D423" s="23"/>
      <c r="E423" s="23"/>
      <c r="F423" s="23"/>
      <c r="G423" s="165" t="s">
        <v>6</v>
      </c>
      <c r="H423" s="166"/>
      <c r="I423" s="166"/>
      <c r="J423" s="166"/>
      <c r="K423" s="81"/>
      <c r="L423" s="24"/>
      <c r="M423" s="25"/>
      <c r="N423" s="59">
        <f>SUM(N422)+INT(SUM(O422)/60)</f>
        <v>7</v>
      </c>
      <c r="O423" s="59">
        <f>MOD(SUM(O422),60)</f>
        <v>38</v>
      </c>
      <c r="P423" s="59">
        <f t="shared" ref="P423" si="324">SUM(P422)+INT(SUM(Q422)/60)</f>
        <v>0</v>
      </c>
      <c r="Q423" s="59">
        <f t="shared" si="319"/>
        <v>0</v>
      </c>
      <c r="R423" s="59">
        <f t="shared" ref="R423" si="325">SUM(R422)+INT(SUM(S422)/60)</f>
        <v>0</v>
      </c>
      <c r="S423" s="59">
        <f t="shared" si="321"/>
        <v>0</v>
      </c>
      <c r="T423" s="59">
        <f t="shared" ref="T423" si="326">SUM(T422)+INT(SUM(U422)/60)</f>
        <v>0</v>
      </c>
      <c r="U423" s="59">
        <f t="shared" si="323"/>
        <v>0</v>
      </c>
      <c r="V423" s="27"/>
      <c r="W423" s="27"/>
      <c r="X423" s="27"/>
      <c r="Y423" s="139"/>
      <c r="Z423" s="213"/>
      <c r="AA423" s="216"/>
    </row>
    <row r="424" spans="1:27" s="16" customFormat="1" ht="16.5" customHeight="1">
      <c r="A424" s="192" t="s">
        <v>249</v>
      </c>
      <c r="B424" s="194" t="s">
        <v>250</v>
      </c>
      <c r="C424" s="196" t="s">
        <v>70</v>
      </c>
      <c r="D424" s="194">
        <v>50</v>
      </c>
      <c r="E424" s="194" t="s">
        <v>40</v>
      </c>
      <c r="F424" s="7"/>
      <c r="G424" s="10"/>
      <c r="H424" s="10"/>
      <c r="I424" s="10"/>
      <c r="J424" s="10"/>
      <c r="K424" s="11"/>
      <c r="L424" s="11"/>
      <c r="M424" s="12"/>
      <c r="N424" s="13"/>
      <c r="O424" s="13"/>
      <c r="P424" s="13"/>
      <c r="Q424" s="13"/>
      <c r="R424" s="13"/>
      <c r="S424" s="13"/>
      <c r="T424" s="13"/>
      <c r="U424" s="13"/>
      <c r="V424" s="14"/>
      <c r="W424" s="15"/>
      <c r="X424" s="15"/>
      <c r="Y424" s="140"/>
      <c r="Z424" s="213"/>
      <c r="AA424" s="198">
        <v>100</v>
      </c>
    </row>
    <row r="425" spans="1:27" s="28" customFormat="1" ht="20.100000000000001" customHeight="1">
      <c r="A425" s="193"/>
      <c r="B425" s="195"/>
      <c r="C425" s="197"/>
      <c r="D425" s="195"/>
      <c r="E425" s="195"/>
      <c r="F425" s="23"/>
      <c r="G425" s="165" t="s">
        <v>6</v>
      </c>
      <c r="H425" s="166"/>
      <c r="I425" s="166"/>
      <c r="J425" s="166"/>
      <c r="K425" s="81"/>
      <c r="L425" s="24"/>
      <c r="M425" s="25"/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7"/>
      <c r="W425" s="27"/>
      <c r="X425" s="27"/>
      <c r="Y425" s="139"/>
      <c r="Z425" s="213"/>
      <c r="AA425" s="199"/>
    </row>
    <row r="426" spans="1:27" ht="30" customHeight="1">
      <c r="A426" s="6" t="s">
        <v>251</v>
      </c>
      <c r="B426" s="9" t="s">
        <v>250</v>
      </c>
      <c r="C426" s="8" t="s">
        <v>107</v>
      </c>
      <c r="D426" s="9">
        <v>50</v>
      </c>
      <c r="E426" s="9" t="s">
        <v>40</v>
      </c>
      <c r="F426" s="7"/>
      <c r="G426" s="10"/>
      <c r="H426" s="10"/>
      <c r="I426" s="10"/>
      <c r="J426" s="10"/>
      <c r="K426" s="11"/>
      <c r="L426" s="11"/>
      <c r="M426" s="12"/>
      <c r="N426" s="13"/>
      <c r="O426" s="13"/>
      <c r="P426" s="13"/>
      <c r="Q426" s="13"/>
      <c r="R426" s="13"/>
      <c r="S426" s="13"/>
      <c r="T426" s="13"/>
      <c r="U426" s="13"/>
      <c r="V426" s="14"/>
      <c r="W426" s="15"/>
      <c r="X426" s="15"/>
      <c r="Y426" s="140"/>
      <c r="Z426" s="213"/>
      <c r="AA426" s="198">
        <v>100</v>
      </c>
    </row>
    <row r="427" spans="1:27" s="28" customFormat="1" ht="20.100000000000001" customHeight="1">
      <c r="B427" s="23"/>
      <c r="C427" s="23"/>
      <c r="D427" s="23"/>
      <c r="E427" s="23"/>
      <c r="F427" s="23"/>
      <c r="G427" s="165" t="s">
        <v>6</v>
      </c>
      <c r="H427" s="166"/>
      <c r="I427" s="166"/>
      <c r="J427" s="166"/>
      <c r="K427" s="81"/>
      <c r="L427" s="24"/>
      <c r="M427" s="25"/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7"/>
      <c r="W427" s="27"/>
      <c r="X427" s="27"/>
      <c r="Y427" s="139"/>
      <c r="Z427" s="213"/>
      <c r="AA427" s="199"/>
    </row>
    <row r="428" spans="1:27" s="16" customFormat="1" ht="16.5" customHeight="1">
      <c r="A428" s="192" t="s">
        <v>252</v>
      </c>
      <c r="B428" s="194" t="s">
        <v>253</v>
      </c>
      <c r="C428" s="196" t="s">
        <v>46</v>
      </c>
      <c r="D428" s="194">
        <v>15</v>
      </c>
      <c r="E428" s="194" t="s">
        <v>40</v>
      </c>
      <c r="F428" s="7"/>
      <c r="G428" s="10"/>
      <c r="H428" s="10"/>
      <c r="I428" s="10"/>
      <c r="J428" s="10"/>
      <c r="K428" s="11"/>
      <c r="L428" s="11"/>
      <c r="M428" s="12"/>
      <c r="N428" s="13"/>
      <c r="O428" s="13"/>
      <c r="P428" s="13"/>
      <c r="Q428" s="13"/>
      <c r="R428" s="13"/>
      <c r="S428" s="13"/>
      <c r="T428" s="13"/>
      <c r="U428" s="13"/>
      <c r="V428" s="14"/>
      <c r="W428" s="15"/>
      <c r="X428" s="15"/>
      <c r="Y428" s="140"/>
      <c r="Z428" s="213"/>
      <c r="AA428" s="198">
        <v>100</v>
      </c>
    </row>
    <row r="429" spans="1:27" s="28" customFormat="1" ht="20.100000000000001" customHeight="1">
      <c r="A429" s="193"/>
      <c r="B429" s="195"/>
      <c r="C429" s="197"/>
      <c r="D429" s="195"/>
      <c r="E429" s="195"/>
      <c r="F429" s="23"/>
      <c r="G429" s="165" t="s">
        <v>6</v>
      </c>
      <c r="H429" s="166"/>
      <c r="I429" s="166"/>
      <c r="J429" s="166"/>
      <c r="K429" s="81"/>
      <c r="L429" s="24"/>
      <c r="M429" s="25"/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7"/>
      <c r="W429" s="27"/>
      <c r="X429" s="27"/>
      <c r="Y429" s="139"/>
      <c r="Z429" s="213"/>
      <c r="AA429" s="199"/>
    </row>
    <row r="430" spans="1:27" s="16" customFormat="1" ht="27.75" customHeight="1">
      <c r="A430" s="192" t="s">
        <v>254</v>
      </c>
      <c r="B430" s="194" t="s">
        <v>255</v>
      </c>
      <c r="C430" s="196" t="s">
        <v>43</v>
      </c>
      <c r="D430" s="194">
        <v>160</v>
      </c>
      <c r="E430" s="194" t="s">
        <v>40</v>
      </c>
      <c r="F430" s="7"/>
      <c r="G430" s="103">
        <v>43220.427777777797</v>
      </c>
      <c r="H430" s="104">
        <v>43220.427777777797</v>
      </c>
      <c r="I430" s="103">
        <v>43220.552083333299</v>
      </c>
      <c r="J430" s="104">
        <v>43220.552083333299</v>
      </c>
      <c r="K430" s="2" t="s">
        <v>20</v>
      </c>
      <c r="L430" s="2" t="s">
        <v>20</v>
      </c>
      <c r="M430" s="2" t="s">
        <v>20</v>
      </c>
      <c r="N430" s="60">
        <v>0</v>
      </c>
      <c r="O430" s="60">
        <v>0</v>
      </c>
      <c r="P430" s="60">
        <v>0</v>
      </c>
      <c r="Q430" s="60">
        <v>0</v>
      </c>
      <c r="R430" s="60">
        <v>0</v>
      </c>
      <c r="S430" s="60">
        <v>0</v>
      </c>
      <c r="T430" s="60">
        <v>2</v>
      </c>
      <c r="U430" s="60">
        <v>59</v>
      </c>
      <c r="V430" s="70" t="s">
        <v>21</v>
      </c>
      <c r="W430" s="70" t="s">
        <v>21</v>
      </c>
      <c r="X430" s="70" t="s">
        <v>21</v>
      </c>
      <c r="Y430" s="143" t="s">
        <v>960</v>
      </c>
      <c r="Z430" s="213"/>
      <c r="AA430" s="198">
        <v>100</v>
      </c>
    </row>
    <row r="431" spans="1:27" s="28" customFormat="1" ht="20.100000000000001" customHeight="1">
      <c r="A431" s="193"/>
      <c r="B431" s="195"/>
      <c r="C431" s="197"/>
      <c r="D431" s="195"/>
      <c r="E431" s="195"/>
      <c r="F431" s="23"/>
      <c r="G431" s="165" t="s">
        <v>6</v>
      </c>
      <c r="H431" s="166"/>
      <c r="I431" s="166"/>
      <c r="J431" s="166"/>
      <c r="K431" s="81"/>
      <c r="L431" s="24"/>
      <c r="M431" s="25"/>
      <c r="N431" s="59">
        <f>SUM(N430)+INT(SUM(O430)/60)</f>
        <v>0</v>
      </c>
      <c r="O431" s="59">
        <f>MOD(SUM(O430),60)</f>
        <v>0</v>
      </c>
      <c r="P431" s="59">
        <f t="shared" ref="P431" si="327">SUM(P430)+INT(SUM(Q430)/60)</f>
        <v>0</v>
      </c>
      <c r="Q431" s="59">
        <f t="shared" ref="Q431" si="328">MOD(SUM(Q430),60)</f>
        <v>0</v>
      </c>
      <c r="R431" s="59">
        <f t="shared" ref="R431" si="329">SUM(R430)+INT(SUM(S430)/60)</f>
        <v>0</v>
      </c>
      <c r="S431" s="59">
        <f t="shared" ref="S431" si="330">MOD(SUM(S430),60)</f>
        <v>0</v>
      </c>
      <c r="T431" s="59">
        <f t="shared" ref="T431" si="331">SUM(T430)+INT(SUM(U430)/60)</f>
        <v>2</v>
      </c>
      <c r="U431" s="59">
        <f t="shared" ref="U431" si="332">MOD(SUM(U430),60)</f>
        <v>59</v>
      </c>
      <c r="V431" s="59"/>
      <c r="W431" s="27"/>
      <c r="X431" s="27"/>
      <c r="Y431" s="139"/>
      <c r="Z431" s="213"/>
      <c r="AA431" s="199"/>
    </row>
    <row r="432" spans="1:27" s="16" customFormat="1" ht="16.5" customHeight="1">
      <c r="A432" s="192" t="s">
        <v>256</v>
      </c>
      <c r="B432" s="194" t="s">
        <v>257</v>
      </c>
      <c r="C432" s="196" t="s">
        <v>46</v>
      </c>
      <c r="D432" s="194">
        <v>5</v>
      </c>
      <c r="E432" s="194" t="s">
        <v>40</v>
      </c>
      <c r="F432" s="7"/>
      <c r="G432" s="10"/>
      <c r="H432" s="10"/>
      <c r="I432" s="10"/>
      <c r="J432" s="10"/>
      <c r="K432" s="11"/>
      <c r="L432" s="11"/>
      <c r="M432" s="12"/>
      <c r="N432" s="13"/>
      <c r="O432" s="13"/>
      <c r="P432" s="13"/>
      <c r="Q432" s="13"/>
      <c r="R432" s="13"/>
      <c r="S432" s="13"/>
      <c r="T432" s="13"/>
      <c r="U432" s="13"/>
      <c r="V432" s="14"/>
      <c r="W432" s="15"/>
      <c r="X432" s="15"/>
      <c r="Y432" s="140"/>
      <c r="Z432" s="213"/>
      <c r="AA432" s="198">
        <v>100</v>
      </c>
    </row>
    <row r="433" spans="1:28" s="28" customFormat="1" ht="20.100000000000001" customHeight="1">
      <c r="A433" s="193"/>
      <c r="B433" s="195"/>
      <c r="C433" s="197"/>
      <c r="D433" s="195"/>
      <c r="E433" s="195"/>
      <c r="F433" s="23"/>
      <c r="G433" s="165" t="s">
        <v>6</v>
      </c>
      <c r="H433" s="166"/>
      <c r="I433" s="166"/>
      <c r="J433" s="166"/>
      <c r="K433" s="81"/>
      <c r="L433" s="24"/>
      <c r="M433" s="25"/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7"/>
      <c r="W433" s="27"/>
      <c r="X433" s="27"/>
      <c r="Y433" s="139"/>
      <c r="Z433" s="213"/>
      <c r="AA433" s="199"/>
    </row>
    <row r="434" spans="1:28" s="16" customFormat="1" ht="16.5" customHeight="1">
      <c r="A434" s="192" t="s">
        <v>774</v>
      </c>
      <c r="B434" s="194" t="s">
        <v>773</v>
      </c>
      <c r="C434" s="196" t="s">
        <v>179</v>
      </c>
      <c r="D434" s="194">
        <v>315</v>
      </c>
      <c r="E434" s="194" t="s">
        <v>40</v>
      </c>
      <c r="F434" s="49"/>
      <c r="G434" s="10"/>
      <c r="H434" s="10"/>
      <c r="I434" s="10"/>
      <c r="J434" s="10"/>
      <c r="K434" s="11"/>
      <c r="L434" s="11"/>
      <c r="M434" s="12"/>
      <c r="N434" s="13"/>
      <c r="O434" s="13"/>
      <c r="P434" s="13"/>
      <c r="Q434" s="13"/>
      <c r="R434" s="13"/>
      <c r="S434" s="13"/>
      <c r="T434" s="13"/>
      <c r="U434" s="13"/>
      <c r="V434" s="14"/>
      <c r="W434" s="15"/>
      <c r="X434" s="15"/>
      <c r="Y434" s="140"/>
      <c r="Z434" s="213"/>
      <c r="AA434" s="198">
        <v>100</v>
      </c>
      <c r="AB434" s="82"/>
    </row>
    <row r="435" spans="1:28" s="28" customFormat="1" ht="20.100000000000001" customHeight="1">
      <c r="A435" s="193"/>
      <c r="B435" s="195"/>
      <c r="C435" s="197"/>
      <c r="D435" s="195"/>
      <c r="E435" s="195"/>
      <c r="F435" s="23"/>
      <c r="G435" s="165" t="s">
        <v>6</v>
      </c>
      <c r="H435" s="166"/>
      <c r="I435" s="166"/>
      <c r="J435" s="166"/>
      <c r="K435" s="81"/>
      <c r="L435" s="24"/>
      <c r="M435" s="25"/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7"/>
      <c r="W435" s="27"/>
      <c r="X435" s="27"/>
      <c r="Y435" s="139"/>
      <c r="Z435" s="214"/>
      <c r="AA435" s="199"/>
    </row>
    <row r="3791" spans="1:27">
      <c r="A3791" s="17"/>
      <c r="C3791" s="17"/>
      <c r="D3791" s="17"/>
      <c r="Y3791" s="144"/>
      <c r="Z3791" s="17"/>
      <c r="AA3791" s="17"/>
    </row>
    <row r="3811" spans="1:27">
      <c r="A3811" s="17"/>
      <c r="B3811" s="19"/>
      <c r="C3811" s="17"/>
      <c r="D3811" s="17"/>
      <c r="Y3811" s="144"/>
      <c r="Z3811" s="17"/>
      <c r="AA3811" s="17"/>
    </row>
    <row r="3812" spans="1:27">
      <c r="A3812" s="17"/>
      <c r="B3812" s="19"/>
      <c r="C3812" s="17"/>
      <c r="D3812" s="17"/>
      <c r="Y3812" s="144"/>
      <c r="Z3812" s="17"/>
      <c r="AA3812" s="17"/>
    </row>
    <row r="3813" spans="1:27">
      <c r="A3813" s="17"/>
      <c r="B3813" s="19"/>
      <c r="C3813" s="17"/>
      <c r="D3813" s="17"/>
      <c r="Y3813" s="144"/>
      <c r="Z3813" s="17"/>
      <c r="AA3813" s="17"/>
    </row>
    <row r="3816" spans="1:27">
      <c r="A3816" s="17"/>
      <c r="B3816" s="19"/>
      <c r="C3816" s="17"/>
      <c r="D3816" s="17"/>
      <c r="Y3816" s="144"/>
      <c r="Z3816" s="17"/>
      <c r="AA3816" s="17"/>
    </row>
    <row r="3817" spans="1:27">
      <c r="A3817" s="17"/>
      <c r="B3817" s="19"/>
      <c r="C3817" s="17"/>
      <c r="D3817" s="17"/>
      <c r="Y3817" s="144"/>
      <c r="Z3817" s="17"/>
      <c r="AA3817" s="17"/>
    </row>
    <row r="3818" spans="1:27">
      <c r="A3818" s="17"/>
      <c r="B3818" s="19"/>
      <c r="C3818" s="17"/>
      <c r="D3818" s="17"/>
      <c r="Y3818" s="144"/>
      <c r="Z3818" s="17"/>
      <c r="AA3818" s="17"/>
    </row>
    <row r="3819" spans="1:27">
      <c r="A3819" s="17"/>
      <c r="B3819" s="19"/>
      <c r="C3819" s="17"/>
      <c r="D3819" s="17"/>
      <c r="Y3819" s="144"/>
      <c r="Z3819" s="17"/>
      <c r="AA3819" s="17"/>
    </row>
    <row r="3820" spans="1:27">
      <c r="A3820" s="17"/>
      <c r="B3820" s="19"/>
      <c r="C3820" s="17"/>
      <c r="D3820" s="17"/>
      <c r="Y3820" s="144"/>
      <c r="Z3820" s="17"/>
      <c r="AA3820" s="17"/>
    </row>
    <row r="3823" spans="1:27">
      <c r="A3823" s="17"/>
      <c r="B3823" s="19"/>
      <c r="C3823" s="17"/>
      <c r="D3823" s="17"/>
      <c r="Y3823" s="144"/>
      <c r="Z3823" s="17"/>
      <c r="AA3823" s="17"/>
    </row>
    <row r="3824" spans="1:27">
      <c r="A3824" s="17"/>
      <c r="B3824" s="19"/>
      <c r="C3824" s="17"/>
      <c r="D3824" s="17"/>
      <c r="Y3824" s="144"/>
      <c r="Z3824" s="17"/>
      <c r="AA3824" s="17"/>
    </row>
  </sheetData>
  <mergeCells count="541">
    <mergeCell ref="AA40:AA48"/>
    <mergeCell ref="AA49:AA55"/>
    <mergeCell ref="AA56:AA58"/>
    <mergeCell ref="AA59:AA61"/>
    <mergeCell ref="AA64:AA66"/>
    <mergeCell ref="AA67:AA69"/>
    <mergeCell ref="AA391:AA392"/>
    <mergeCell ref="AA374:AA375"/>
    <mergeCell ref="AA368:AA369"/>
    <mergeCell ref="AA350:AA357"/>
    <mergeCell ref="AA383:AA390"/>
    <mergeCell ref="AA380:AA382"/>
    <mergeCell ref="AA137:AA143"/>
    <mergeCell ref="AA167:AA170"/>
    <mergeCell ref="AA181:AA184"/>
    <mergeCell ref="AA185:AA191"/>
    <mergeCell ref="AA196:AA200"/>
    <mergeCell ref="AA221:AA232"/>
    <mergeCell ref="AA233:AA249"/>
    <mergeCell ref="AA250:AA257"/>
    <mergeCell ref="AA360:AA361"/>
    <mergeCell ref="AA362:AA363"/>
    <mergeCell ref="AA131:AA132"/>
    <mergeCell ref="AA133:AA134"/>
    <mergeCell ref="AA434:AA435"/>
    <mergeCell ref="AA393:AA396"/>
    <mergeCell ref="AA413:AA419"/>
    <mergeCell ref="AA420:AA421"/>
    <mergeCell ref="AA422:AA423"/>
    <mergeCell ref="G408:J408"/>
    <mergeCell ref="G404:J404"/>
    <mergeCell ref="AA401:AA402"/>
    <mergeCell ref="G402:J402"/>
    <mergeCell ref="AA397:AA398"/>
    <mergeCell ref="G398:J398"/>
    <mergeCell ref="AA219:AA220"/>
    <mergeCell ref="AA213:AA214"/>
    <mergeCell ref="AA209:AA210"/>
    <mergeCell ref="AA205:AA206"/>
    <mergeCell ref="AA201:AA202"/>
    <mergeCell ref="AA156:AA157"/>
    <mergeCell ref="AA217:AA218"/>
    <mergeCell ref="AA432:AA433"/>
    <mergeCell ref="G433:J433"/>
    <mergeCell ref="E154:E155"/>
    <mergeCell ref="AA173:AA174"/>
    <mergeCell ref="AA192:AA193"/>
    <mergeCell ref="AA215:AA216"/>
    <mergeCell ref="A430:A431"/>
    <mergeCell ref="B430:B431"/>
    <mergeCell ref="A428:A429"/>
    <mergeCell ref="B428:B429"/>
    <mergeCell ref="C428:C429"/>
    <mergeCell ref="D428:D429"/>
    <mergeCell ref="E428:E429"/>
    <mergeCell ref="AA428:AA429"/>
    <mergeCell ref="G429:J429"/>
    <mergeCell ref="AA372:AA373"/>
    <mergeCell ref="AA378:AA379"/>
    <mergeCell ref="AA426:AA427"/>
    <mergeCell ref="G427:J427"/>
    <mergeCell ref="C430:C431"/>
    <mergeCell ref="D430:D431"/>
    <mergeCell ref="E430:E431"/>
    <mergeCell ref="AA430:AA431"/>
    <mergeCell ref="G431:J431"/>
    <mergeCell ref="Z3:Z435"/>
    <mergeCell ref="A411:A412"/>
    <mergeCell ref="A434:A435"/>
    <mergeCell ref="B434:B435"/>
    <mergeCell ref="C434:C435"/>
    <mergeCell ref="D434:D435"/>
    <mergeCell ref="E434:E435"/>
    <mergeCell ref="G435:J435"/>
    <mergeCell ref="A432:A433"/>
    <mergeCell ref="B432:B433"/>
    <mergeCell ref="C432:C433"/>
    <mergeCell ref="D432:D433"/>
    <mergeCell ref="E432:E433"/>
    <mergeCell ref="B411:B412"/>
    <mergeCell ref="C411:C412"/>
    <mergeCell ref="D411:D412"/>
    <mergeCell ref="E411:E412"/>
    <mergeCell ref="AA411:AA412"/>
    <mergeCell ref="A424:A425"/>
    <mergeCell ref="B424:B425"/>
    <mergeCell ref="C424:C425"/>
    <mergeCell ref="D424:D425"/>
    <mergeCell ref="E424:E425"/>
    <mergeCell ref="G412:J412"/>
    <mergeCell ref="A418:A419"/>
    <mergeCell ref="AA424:AA425"/>
    <mergeCell ref="G425:J425"/>
    <mergeCell ref="G419:J419"/>
    <mergeCell ref="G421:J421"/>
    <mergeCell ref="G423:J423"/>
    <mergeCell ref="A409:A410"/>
    <mergeCell ref="B409:B410"/>
    <mergeCell ref="C409:C410"/>
    <mergeCell ref="D409:D410"/>
    <mergeCell ref="E409:E410"/>
    <mergeCell ref="AA405:AA406"/>
    <mergeCell ref="G406:J406"/>
    <mergeCell ref="A407:A408"/>
    <mergeCell ref="B407:B408"/>
    <mergeCell ref="C407:C408"/>
    <mergeCell ref="D407:D408"/>
    <mergeCell ref="E407:E408"/>
    <mergeCell ref="AA407:AA408"/>
    <mergeCell ref="AA409:AA410"/>
    <mergeCell ref="G410:J410"/>
    <mergeCell ref="A405:A406"/>
    <mergeCell ref="B405:B406"/>
    <mergeCell ref="C405:C406"/>
    <mergeCell ref="D405:D406"/>
    <mergeCell ref="E405:E406"/>
    <mergeCell ref="A403:A404"/>
    <mergeCell ref="B403:B404"/>
    <mergeCell ref="C403:C404"/>
    <mergeCell ref="D403:D404"/>
    <mergeCell ref="E403:E404"/>
    <mergeCell ref="AA403:AA404"/>
    <mergeCell ref="G400:J400"/>
    <mergeCell ref="A401:A402"/>
    <mergeCell ref="B401:B402"/>
    <mergeCell ref="C401:C402"/>
    <mergeCell ref="D401:D402"/>
    <mergeCell ref="E401:E402"/>
    <mergeCell ref="A399:A400"/>
    <mergeCell ref="B399:B400"/>
    <mergeCell ref="C399:C400"/>
    <mergeCell ref="D399:D400"/>
    <mergeCell ref="E399:E400"/>
    <mergeCell ref="AA399:AA400"/>
    <mergeCell ref="G392:J392"/>
    <mergeCell ref="G396:J396"/>
    <mergeCell ref="A391:A392"/>
    <mergeCell ref="B391:B392"/>
    <mergeCell ref="C391:C392"/>
    <mergeCell ref="D391:D392"/>
    <mergeCell ref="E391:E392"/>
    <mergeCell ref="G379:J379"/>
    <mergeCell ref="G390:J390"/>
    <mergeCell ref="G382:J382"/>
    <mergeCell ref="G375:J375"/>
    <mergeCell ref="AA376:AA377"/>
    <mergeCell ref="G377:J377"/>
    <mergeCell ref="G371:J371"/>
    <mergeCell ref="G373:J373"/>
    <mergeCell ref="A374:A375"/>
    <mergeCell ref="B374:B375"/>
    <mergeCell ref="C374:C375"/>
    <mergeCell ref="D374:D375"/>
    <mergeCell ref="E374:E375"/>
    <mergeCell ref="G369:J369"/>
    <mergeCell ref="A370:A371"/>
    <mergeCell ref="B370:B371"/>
    <mergeCell ref="C370:C371"/>
    <mergeCell ref="D370:D371"/>
    <mergeCell ref="E370:E371"/>
    <mergeCell ref="AA370:AA371"/>
    <mergeCell ref="G367:J367"/>
    <mergeCell ref="A368:A369"/>
    <mergeCell ref="B368:B369"/>
    <mergeCell ref="C368:C369"/>
    <mergeCell ref="D368:D369"/>
    <mergeCell ref="E368:E369"/>
    <mergeCell ref="AA364:AA365"/>
    <mergeCell ref="G365:J365"/>
    <mergeCell ref="A366:A367"/>
    <mergeCell ref="B366:B367"/>
    <mergeCell ref="C366:C367"/>
    <mergeCell ref="D366:D367"/>
    <mergeCell ref="E366:E367"/>
    <mergeCell ref="AA366:AA367"/>
    <mergeCell ref="G349:J349"/>
    <mergeCell ref="G357:J357"/>
    <mergeCell ref="G359:J359"/>
    <mergeCell ref="G361:J361"/>
    <mergeCell ref="G363:J363"/>
    <mergeCell ref="A364:A365"/>
    <mergeCell ref="B364:B365"/>
    <mergeCell ref="C364:C365"/>
    <mergeCell ref="D364:D365"/>
    <mergeCell ref="E364:E365"/>
    <mergeCell ref="AA348:AA349"/>
    <mergeCell ref="AA358:AA359"/>
    <mergeCell ref="G345:J345"/>
    <mergeCell ref="E346:E347"/>
    <mergeCell ref="AA346:AA347"/>
    <mergeCell ref="G347:J347"/>
    <mergeCell ref="AA340:AA341"/>
    <mergeCell ref="G341:J341"/>
    <mergeCell ref="AA338:AA339"/>
    <mergeCell ref="G339:J339"/>
    <mergeCell ref="AA334:AA335"/>
    <mergeCell ref="G335:J335"/>
    <mergeCell ref="AA344:AA345"/>
    <mergeCell ref="A342:A343"/>
    <mergeCell ref="B342:B343"/>
    <mergeCell ref="C342:C343"/>
    <mergeCell ref="D342:D343"/>
    <mergeCell ref="E342:E343"/>
    <mergeCell ref="AA342:AA343"/>
    <mergeCell ref="G343:J343"/>
    <mergeCell ref="A340:A341"/>
    <mergeCell ref="B340:B341"/>
    <mergeCell ref="C340:C341"/>
    <mergeCell ref="D340:D341"/>
    <mergeCell ref="E340:E341"/>
    <mergeCell ref="A336:A337"/>
    <mergeCell ref="B336:B337"/>
    <mergeCell ref="C336:C337"/>
    <mergeCell ref="D336:D337"/>
    <mergeCell ref="E336:E337"/>
    <mergeCell ref="AA336:AA337"/>
    <mergeCell ref="G325:J325"/>
    <mergeCell ref="G331:J331"/>
    <mergeCell ref="A332:A333"/>
    <mergeCell ref="B332:B333"/>
    <mergeCell ref="C332:C333"/>
    <mergeCell ref="D332:D333"/>
    <mergeCell ref="E332:E333"/>
    <mergeCell ref="G337:J337"/>
    <mergeCell ref="G333:J333"/>
    <mergeCell ref="AA332:AA333"/>
    <mergeCell ref="AA321:AA325"/>
    <mergeCell ref="AA326:AA331"/>
    <mergeCell ref="G320:J320"/>
    <mergeCell ref="AA273:AA281"/>
    <mergeCell ref="AA282:AA304"/>
    <mergeCell ref="AA305:AA314"/>
    <mergeCell ref="AA315:AA318"/>
    <mergeCell ref="AA319:AA320"/>
    <mergeCell ref="G257:J257"/>
    <mergeCell ref="G263:J263"/>
    <mergeCell ref="G249:J249"/>
    <mergeCell ref="G304:J304"/>
    <mergeCell ref="G314:J314"/>
    <mergeCell ref="G318:J318"/>
    <mergeCell ref="G272:J272"/>
    <mergeCell ref="G281:J281"/>
    <mergeCell ref="AA258:AA263"/>
    <mergeCell ref="AA264:AA272"/>
    <mergeCell ref="G220:J220"/>
    <mergeCell ref="G232:J232"/>
    <mergeCell ref="G218:J218"/>
    <mergeCell ref="A219:A220"/>
    <mergeCell ref="B219:B220"/>
    <mergeCell ref="C219:C220"/>
    <mergeCell ref="D219:D220"/>
    <mergeCell ref="E219:E220"/>
    <mergeCell ref="G214:J214"/>
    <mergeCell ref="G216:J216"/>
    <mergeCell ref="A217:A218"/>
    <mergeCell ref="B217:B218"/>
    <mergeCell ref="C217:C218"/>
    <mergeCell ref="D217:D218"/>
    <mergeCell ref="E217:E218"/>
    <mergeCell ref="A213:A214"/>
    <mergeCell ref="B213:B214"/>
    <mergeCell ref="C213:C214"/>
    <mergeCell ref="D213:D214"/>
    <mergeCell ref="E213:E214"/>
    <mergeCell ref="G210:J210"/>
    <mergeCell ref="A211:A212"/>
    <mergeCell ref="B211:B212"/>
    <mergeCell ref="C211:C212"/>
    <mergeCell ref="D211:D212"/>
    <mergeCell ref="E211:E212"/>
    <mergeCell ref="AA211:AA212"/>
    <mergeCell ref="G212:J212"/>
    <mergeCell ref="A209:A210"/>
    <mergeCell ref="B209:B210"/>
    <mergeCell ref="C209:C210"/>
    <mergeCell ref="D209:D210"/>
    <mergeCell ref="E209:E210"/>
    <mergeCell ref="G206:J206"/>
    <mergeCell ref="A207:A208"/>
    <mergeCell ref="B207:B208"/>
    <mergeCell ref="C207:C208"/>
    <mergeCell ref="D207:D208"/>
    <mergeCell ref="E207:E208"/>
    <mergeCell ref="AA207:AA208"/>
    <mergeCell ref="G208:J208"/>
    <mergeCell ref="A205:A206"/>
    <mergeCell ref="B205:B206"/>
    <mergeCell ref="C205:C206"/>
    <mergeCell ref="D205:D206"/>
    <mergeCell ref="E205:E206"/>
    <mergeCell ref="G202:J202"/>
    <mergeCell ref="A203:A204"/>
    <mergeCell ref="B203:B204"/>
    <mergeCell ref="C203:C204"/>
    <mergeCell ref="D203:D204"/>
    <mergeCell ref="E203:E204"/>
    <mergeCell ref="AA203:AA204"/>
    <mergeCell ref="G204:J204"/>
    <mergeCell ref="A201:A202"/>
    <mergeCell ref="B201:B202"/>
    <mergeCell ref="C201:C202"/>
    <mergeCell ref="D201:D202"/>
    <mergeCell ref="E201:E202"/>
    <mergeCell ref="G170:J170"/>
    <mergeCell ref="AA194:AA195"/>
    <mergeCell ref="G195:J195"/>
    <mergeCell ref="G200:J200"/>
    <mergeCell ref="G191:J191"/>
    <mergeCell ref="G193:J193"/>
    <mergeCell ref="AA179:AA180"/>
    <mergeCell ref="G180:J180"/>
    <mergeCell ref="G184:J184"/>
    <mergeCell ref="AA171:AA172"/>
    <mergeCell ref="G172:J172"/>
    <mergeCell ref="AA175:AA176"/>
    <mergeCell ref="G176:J176"/>
    <mergeCell ref="A177:A178"/>
    <mergeCell ref="B177:B178"/>
    <mergeCell ref="C177:C178"/>
    <mergeCell ref="D177:D178"/>
    <mergeCell ref="E177:E178"/>
    <mergeCell ref="AA177:AA178"/>
    <mergeCell ref="G174:J174"/>
    <mergeCell ref="A175:A176"/>
    <mergeCell ref="B175:B176"/>
    <mergeCell ref="C175:C176"/>
    <mergeCell ref="D175:D176"/>
    <mergeCell ref="E175:E176"/>
    <mergeCell ref="G178:J178"/>
    <mergeCell ref="G163:J163"/>
    <mergeCell ref="G166:J166"/>
    <mergeCell ref="AA160:AA161"/>
    <mergeCell ref="G161:J161"/>
    <mergeCell ref="A162:A163"/>
    <mergeCell ref="B162:B163"/>
    <mergeCell ref="C162:C163"/>
    <mergeCell ref="D162:D163"/>
    <mergeCell ref="E162:E163"/>
    <mergeCell ref="AA162:AA163"/>
    <mergeCell ref="AA164:AA166"/>
    <mergeCell ref="G157:J157"/>
    <mergeCell ref="A158:A159"/>
    <mergeCell ref="B158:B159"/>
    <mergeCell ref="C158:C159"/>
    <mergeCell ref="D158:D159"/>
    <mergeCell ref="E158:E159"/>
    <mergeCell ref="AA158:AA159"/>
    <mergeCell ref="G159:J159"/>
    <mergeCell ref="A156:A157"/>
    <mergeCell ref="B156:B157"/>
    <mergeCell ref="C156:C157"/>
    <mergeCell ref="D156:D157"/>
    <mergeCell ref="E156:E157"/>
    <mergeCell ref="G153:J153"/>
    <mergeCell ref="AA154:AA155"/>
    <mergeCell ref="G155:J155"/>
    <mergeCell ref="G134:J134"/>
    <mergeCell ref="AA135:AA136"/>
    <mergeCell ref="G136:J136"/>
    <mergeCell ref="G148:J148"/>
    <mergeCell ref="AA149:AA150"/>
    <mergeCell ref="G150:J150"/>
    <mergeCell ref="AA144:AA146"/>
    <mergeCell ref="AA151:AA153"/>
    <mergeCell ref="AA147:AA148"/>
    <mergeCell ref="G132:J132"/>
    <mergeCell ref="G143:J143"/>
    <mergeCell ref="G146:J146"/>
    <mergeCell ref="G128:J128"/>
    <mergeCell ref="A129:A130"/>
    <mergeCell ref="B129:B130"/>
    <mergeCell ref="C129:C130"/>
    <mergeCell ref="D129:D130"/>
    <mergeCell ref="E129:E130"/>
    <mergeCell ref="A127:A128"/>
    <mergeCell ref="B127:B128"/>
    <mergeCell ref="C127:C128"/>
    <mergeCell ref="D127:D128"/>
    <mergeCell ref="E127:E128"/>
    <mergeCell ref="AA127:AA128"/>
    <mergeCell ref="AA129:AA130"/>
    <mergeCell ref="G130:J130"/>
    <mergeCell ref="G124:J124"/>
    <mergeCell ref="A125:A126"/>
    <mergeCell ref="B125:B126"/>
    <mergeCell ref="C125:C126"/>
    <mergeCell ref="D125:D126"/>
    <mergeCell ref="E125:E126"/>
    <mergeCell ref="G122:J122"/>
    <mergeCell ref="A123:A124"/>
    <mergeCell ref="B123:B124"/>
    <mergeCell ref="C123:C124"/>
    <mergeCell ref="D123:D124"/>
    <mergeCell ref="E123:E124"/>
    <mergeCell ref="AA123:AA124"/>
    <mergeCell ref="AA125:AA126"/>
    <mergeCell ref="G126:J126"/>
    <mergeCell ref="AA118:AA122"/>
    <mergeCell ref="G117:J117"/>
    <mergeCell ref="G105:J105"/>
    <mergeCell ref="G109:J109"/>
    <mergeCell ref="AA102:AA105"/>
    <mergeCell ref="AA106:AA109"/>
    <mergeCell ref="AA112:AA117"/>
    <mergeCell ref="A110:A111"/>
    <mergeCell ref="B110:B111"/>
    <mergeCell ref="C110:C111"/>
    <mergeCell ref="D110:D111"/>
    <mergeCell ref="E110:E111"/>
    <mergeCell ref="G97:J97"/>
    <mergeCell ref="G101:J101"/>
    <mergeCell ref="AA110:AA111"/>
    <mergeCell ref="G111:J111"/>
    <mergeCell ref="AA94:AA97"/>
    <mergeCell ref="AA98:AA101"/>
    <mergeCell ref="A90:A91"/>
    <mergeCell ref="B90:B91"/>
    <mergeCell ref="C90:C91"/>
    <mergeCell ref="D90:D91"/>
    <mergeCell ref="E90:E91"/>
    <mergeCell ref="AA90:AA91"/>
    <mergeCell ref="G91:J91"/>
    <mergeCell ref="AA92:AA93"/>
    <mergeCell ref="G93:J93"/>
    <mergeCell ref="G87:J87"/>
    <mergeCell ref="A88:A89"/>
    <mergeCell ref="B88:B89"/>
    <mergeCell ref="C88:C89"/>
    <mergeCell ref="D88:D89"/>
    <mergeCell ref="E88:E89"/>
    <mergeCell ref="AA88:AA89"/>
    <mergeCell ref="G89:J89"/>
    <mergeCell ref="A82:A83"/>
    <mergeCell ref="B82:B83"/>
    <mergeCell ref="C82:C83"/>
    <mergeCell ref="D82:D83"/>
    <mergeCell ref="E82:E83"/>
    <mergeCell ref="AA82:AA83"/>
    <mergeCell ref="G83:J83"/>
    <mergeCell ref="G85:J85"/>
    <mergeCell ref="AA86:AA87"/>
    <mergeCell ref="AA84:AA85"/>
    <mergeCell ref="AA70:AA71"/>
    <mergeCell ref="G71:J71"/>
    <mergeCell ref="G73:J73"/>
    <mergeCell ref="G77:J77"/>
    <mergeCell ref="G79:J79"/>
    <mergeCell ref="A80:A81"/>
    <mergeCell ref="B80:B81"/>
    <mergeCell ref="C80:C81"/>
    <mergeCell ref="D80:D81"/>
    <mergeCell ref="E80:E81"/>
    <mergeCell ref="A70:A71"/>
    <mergeCell ref="B70:B71"/>
    <mergeCell ref="C70:C71"/>
    <mergeCell ref="D70:D71"/>
    <mergeCell ref="E70:E71"/>
    <mergeCell ref="AA80:AA81"/>
    <mergeCell ref="G81:J81"/>
    <mergeCell ref="AA72:AA73"/>
    <mergeCell ref="AA74:AA77"/>
    <mergeCell ref="AA78:AA79"/>
    <mergeCell ref="AA62:AA63"/>
    <mergeCell ref="G63:J63"/>
    <mergeCell ref="G66:J66"/>
    <mergeCell ref="G69:J69"/>
    <mergeCell ref="G61:J61"/>
    <mergeCell ref="A62:A63"/>
    <mergeCell ref="B62:B63"/>
    <mergeCell ref="C62:C63"/>
    <mergeCell ref="D62:D63"/>
    <mergeCell ref="E62:E63"/>
    <mergeCell ref="G48:J48"/>
    <mergeCell ref="G33:J33"/>
    <mergeCell ref="G35:J35"/>
    <mergeCell ref="G37:J37"/>
    <mergeCell ref="G55:J55"/>
    <mergeCell ref="G58:J58"/>
    <mergeCell ref="A38:A39"/>
    <mergeCell ref="B38:B39"/>
    <mergeCell ref="C38:C39"/>
    <mergeCell ref="D38:D39"/>
    <mergeCell ref="E38:E39"/>
    <mergeCell ref="A26:A27"/>
    <mergeCell ref="B26:B27"/>
    <mergeCell ref="C26:C27"/>
    <mergeCell ref="D26:D27"/>
    <mergeCell ref="E26:E27"/>
    <mergeCell ref="AA26:AA27"/>
    <mergeCell ref="G27:J27"/>
    <mergeCell ref="AA38:AA39"/>
    <mergeCell ref="G39:J39"/>
    <mergeCell ref="AA17:AA18"/>
    <mergeCell ref="G18:J18"/>
    <mergeCell ref="G20:J20"/>
    <mergeCell ref="AA19:AA20"/>
    <mergeCell ref="AA21:AA22"/>
    <mergeCell ref="AA23:AA25"/>
    <mergeCell ref="AA28:AA33"/>
    <mergeCell ref="AA34:AA35"/>
    <mergeCell ref="AA36:AA37"/>
    <mergeCell ref="G25:J25"/>
    <mergeCell ref="A21:A22"/>
    <mergeCell ref="B21:B22"/>
    <mergeCell ref="C21:C22"/>
    <mergeCell ref="D21:D22"/>
    <mergeCell ref="E21:E22"/>
    <mergeCell ref="G22:J22"/>
    <mergeCell ref="A17:A18"/>
    <mergeCell ref="B17:B18"/>
    <mergeCell ref="C17:C18"/>
    <mergeCell ref="D17:D18"/>
    <mergeCell ref="E17:E18"/>
    <mergeCell ref="G16:J16"/>
    <mergeCell ref="X1:X2"/>
    <mergeCell ref="Y1:Y2"/>
    <mergeCell ref="Z1:Z2"/>
    <mergeCell ref="AA1:AA2"/>
    <mergeCell ref="N2:O2"/>
    <mergeCell ref="P2:Q2"/>
    <mergeCell ref="R2:S2"/>
    <mergeCell ref="T2:U2"/>
    <mergeCell ref="I1:J1"/>
    <mergeCell ref="K1:L1"/>
    <mergeCell ref="M1:M2"/>
    <mergeCell ref="N1:U1"/>
    <mergeCell ref="V1:V2"/>
    <mergeCell ref="W1:W2"/>
    <mergeCell ref="AA3:AA4"/>
    <mergeCell ref="AA5:AA7"/>
    <mergeCell ref="AA8:AA10"/>
    <mergeCell ref="AA11:AA16"/>
    <mergeCell ref="A1:A2"/>
    <mergeCell ref="B1:B2"/>
    <mergeCell ref="D1:D2"/>
    <mergeCell ref="E1:E2"/>
    <mergeCell ref="F1:F2"/>
    <mergeCell ref="G1:H1"/>
    <mergeCell ref="G4:J4"/>
    <mergeCell ref="G7:J7"/>
    <mergeCell ref="G10:J10"/>
  </mergeCells>
  <pageMargins left="0.2" right="0.2" top="0.5" bottom="0.5" header="0.3" footer="0.3"/>
  <pageSetup paperSize="9" scale="41" orientation="landscape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63"/>
  <sheetViews>
    <sheetView view="pageBreakPreview" topLeftCell="C304" zoomScale="60" zoomScaleNormal="100" workbookViewId="0">
      <selection activeCell="Z4" sqref="Z4:Z372"/>
    </sheetView>
  </sheetViews>
  <sheetFormatPr defaultColWidth="20.28515625" defaultRowHeight="12"/>
  <cols>
    <col min="1" max="1" width="11.28515625" style="21" customWidth="1"/>
    <col min="2" max="2" width="31" style="22" customWidth="1"/>
    <col min="3" max="3" width="7.85546875" style="19" customWidth="1"/>
    <col min="4" max="4" width="10.5703125" style="19" customWidth="1"/>
    <col min="5" max="5" width="18.7109375" style="17" customWidth="1"/>
    <col min="6" max="6" width="14" style="17" customWidth="1"/>
    <col min="7" max="7" width="12.140625" style="17" customWidth="1"/>
    <col min="8" max="8" width="8.7109375" style="17" customWidth="1"/>
    <col min="9" max="9" width="11.140625" style="17" customWidth="1"/>
    <col min="10" max="10" width="8.7109375" style="17" customWidth="1"/>
    <col min="11" max="11" width="11.7109375" style="17" customWidth="1"/>
    <col min="12" max="12" width="8.5703125" style="17" customWidth="1"/>
    <col min="13" max="13" width="6.85546875" style="17" customWidth="1"/>
    <col min="14" max="14" width="8.85546875" style="17" customWidth="1"/>
    <col min="15" max="15" width="8.140625" style="17" customWidth="1"/>
    <col min="16" max="16" width="8.85546875" style="17" customWidth="1"/>
    <col min="17" max="17" width="8" style="17" customWidth="1"/>
    <col min="18" max="18" width="7.42578125" style="17" customWidth="1"/>
    <col min="19" max="19" width="7.28515625" style="17" customWidth="1"/>
    <col min="20" max="20" width="7.42578125" style="17" customWidth="1"/>
    <col min="21" max="21" width="8.85546875" style="17" customWidth="1"/>
    <col min="22" max="22" width="12.85546875" style="17" customWidth="1"/>
    <col min="23" max="23" width="13.28515625" style="17" customWidth="1"/>
    <col min="24" max="24" width="12.5703125" style="17" customWidth="1"/>
    <col min="25" max="25" width="74.7109375" style="18" customWidth="1"/>
    <col min="26" max="26" width="34.140625" style="18" customWidth="1"/>
    <col min="27" max="27" width="11" style="148" customWidth="1"/>
    <col min="28" max="16384" width="20.28515625" style="17"/>
  </cols>
  <sheetData>
    <row r="1" spans="1:28" s="3" customFormat="1" ht="12.95" customHeight="1">
      <c r="A1" s="1"/>
      <c r="B1" s="29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32"/>
      <c r="O1" s="3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46"/>
    </row>
    <row r="2" spans="1:28" s="3" customFormat="1" ht="21.75" customHeight="1">
      <c r="A2" s="155" t="s">
        <v>7</v>
      </c>
      <c r="B2" s="157" t="s">
        <v>13</v>
      </c>
      <c r="C2" s="94"/>
      <c r="D2" s="157" t="s">
        <v>14</v>
      </c>
      <c r="E2" s="159" t="s">
        <v>15</v>
      </c>
      <c r="F2" s="161" t="s">
        <v>8</v>
      </c>
      <c r="G2" s="163" t="s">
        <v>2</v>
      </c>
      <c r="H2" s="164"/>
      <c r="I2" s="163" t="s">
        <v>3</v>
      </c>
      <c r="J2" s="164"/>
      <c r="K2" s="177" t="s">
        <v>9</v>
      </c>
      <c r="L2" s="178"/>
      <c r="M2" s="179" t="s">
        <v>18</v>
      </c>
      <c r="N2" s="181" t="s">
        <v>5</v>
      </c>
      <c r="O2" s="181"/>
      <c r="P2" s="181"/>
      <c r="Q2" s="181"/>
      <c r="R2" s="181"/>
      <c r="S2" s="181"/>
      <c r="T2" s="181"/>
      <c r="U2" s="181"/>
      <c r="V2" s="182" t="s">
        <v>22</v>
      </c>
      <c r="W2" s="167" t="s">
        <v>12</v>
      </c>
      <c r="X2" s="167" t="s">
        <v>23</v>
      </c>
      <c r="Y2" s="171" t="s">
        <v>16</v>
      </c>
      <c r="Z2" s="171" t="s">
        <v>17</v>
      </c>
      <c r="AA2" s="220" t="s">
        <v>19</v>
      </c>
    </row>
    <row r="3" spans="1:28" s="3" customFormat="1" ht="36.75" customHeight="1">
      <c r="A3" s="156"/>
      <c r="B3" s="158"/>
      <c r="C3" s="95"/>
      <c r="D3" s="158"/>
      <c r="E3" s="160"/>
      <c r="F3" s="162"/>
      <c r="G3" s="96" t="s">
        <v>0</v>
      </c>
      <c r="H3" s="97" t="s">
        <v>1</v>
      </c>
      <c r="I3" s="96" t="s">
        <v>4</v>
      </c>
      <c r="J3" s="97" t="s">
        <v>1</v>
      </c>
      <c r="K3" s="98" t="s">
        <v>10</v>
      </c>
      <c r="L3" s="4" t="s">
        <v>11</v>
      </c>
      <c r="M3" s="180"/>
      <c r="N3" s="173" t="s">
        <v>355</v>
      </c>
      <c r="O3" s="174"/>
      <c r="P3" s="173" t="s">
        <v>356</v>
      </c>
      <c r="Q3" s="174"/>
      <c r="R3" s="175" t="s">
        <v>357</v>
      </c>
      <c r="S3" s="176"/>
      <c r="T3" s="173" t="s">
        <v>358</v>
      </c>
      <c r="U3" s="174"/>
      <c r="V3" s="168"/>
      <c r="W3" s="183"/>
      <c r="X3" s="168"/>
      <c r="Y3" s="172"/>
      <c r="Z3" s="172"/>
      <c r="AA3" s="221"/>
    </row>
    <row r="4" spans="1:28" s="16" customFormat="1" ht="16.5" customHeight="1">
      <c r="A4" s="6" t="s">
        <v>37</v>
      </c>
      <c r="B4" s="9" t="s">
        <v>38</v>
      </c>
      <c r="C4" s="8" t="s">
        <v>39</v>
      </c>
      <c r="D4" s="9">
        <v>8.3840000000000003</v>
      </c>
      <c r="E4" s="9" t="s">
        <v>40</v>
      </c>
      <c r="F4" s="7"/>
      <c r="G4" s="10"/>
      <c r="H4" s="10"/>
      <c r="I4" s="10"/>
      <c r="J4" s="10"/>
      <c r="K4" s="11"/>
      <c r="L4" s="11"/>
      <c r="M4" s="12"/>
      <c r="N4" s="13"/>
      <c r="O4" s="13"/>
      <c r="P4" s="13"/>
      <c r="Q4" s="13"/>
      <c r="R4" s="13"/>
      <c r="S4" s="13"/>
      <c r="T4" s="13"/>
      <c r="U4" s="13"/>
      <c r="V4" s="14"/>
      <c r="W4" s="15"/>
      <c r="X4" s="15"/>
      <c r="Y4" s="13"/>
      <c r="Z4" s="224" t="s">
        <v>1197</v>
      </c>
      <c r="AA4" s="218">
        <v>100</v>
      </c>
      <c r="AB4" s="198">
        <v>100</v>
      </c>
    </row>
    <row r="5" spans="1:28" s="16" customFormat="1" ht="16.5" customHeight="1">
      <c r="A5" s="6" t="s">
        <v>37</v>
      </c>
      <c r="B5" s="9" t="s">
        <v>38</v>
      </c>
      <c r="C5" s="8" t="s">
        <v>39</v>
      </c>
      <c r="D5" s="9">
        <v>8.3840000000000003</v>
      </c>
      <c r="E5" s="9" t="s">
        <v>40</v>
      </c>
      <c r="F5" s="7"/>
      <c r="G5" s="165" t="s">
        <v>6</v>
      </c>
      <c r="H5" s="166"/>
      <c r="I5" s="166"/>
      <c r="J5" s="166"/>
      <c r="K5" s="81"/>
      <c r="L5" s="24"/>
      <c r="M5" s="25"/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7"/>
      <c r="W5" s="27"/>
      <c r="X5" s="27"/>
      <c r="Y5" s="23"/>
      <c r="Z5" s="225"/>
      <c r="AA5" s="219"/>
      <c r="AB5" s="199"/>
    </row>
    <row r="6" spans="1:28" s="16" customFormat="1" ht="16.5" customHeight="1">
      <c r="A6" s="6" t="s">
        <v>42</v>
      </c>
      <c r="B6" s="9" t="s">
        <v>38</v>
      </c>
      <c r="C6" s="8" t="s">
        <v>43</v>
      </c>
      <c r="D6" s="9">
        <v>8.3840000000000003</v>
      </c>
      <c r="E6" s="9" t="s">
        <v>40</v>
      </c>
      <c r="F6" s="7"/>
      <c r="G6" s="10"/>
      <c r="H6" s="10"/>
      <c r="I6" s="10"/>
      <c r="J6" s="10"/>
      <c r="K6" s="11"/>
      <c r="L6" s="11"/>
      <c r="M6" s="12"/>
      <c r="N6" s="13"/>
      <c r="O6" s="13"/>
      <c r="P6" s="13"/>
      <c r="Q6" s="13"/>
      <c r="R6" s="13"/>
      <c r="S6" s="13"/>
      <c r="T6" s="13"/>
      <c r="U6" s="13"/>
      <c r="V6" s="14"/>
      <c r="W6" s="15"/>
      <c r="X6" s="15"/>
      <c r="Y6" s="13"/>
      <c r="Z6" s="225"/>
      <c r="AA6" s="218">
        <v>100</v>
      </c>
    </row>
    <row r="7" spans="1:28" s="28" customFormat="1" ht="20.100000000000001" customHeight="1">
      <c r="A7" s="6"/>
      <c r="B7" s="9"/>
      <c r="C7" s="8"/>
      <c r="D7" s="9"/>
      <c r="E7" s="9"/>
      <c r="F7" s="23"/>
      <c r="G7" s="165" t="s">
        <v>6</v>
      </c>
      <c r="H7" s="166"/>
      <c r="I7" s="166"/>
      <c r="J7" s="166"/>
      <c r="K7" s="81"/>
      <c r="L7" s="24"/>
      <c r="M7" s="25"/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7"/>
      <c r="W7" s="27"/>
      <c r="X7" s="27"/>
      <c r="Y7" s="23"/>
      <c r="Z7" s="225"/>
      <c r="AA7" s="219"/>
    </row>
    <row r="8" spans="1:28" s="16" customFormat="1" ht="50.25" customHeight="1">
      <c r="A8" s="6" t="s">
        <v>44</v>
      </c>
      <c r="B8" s="9" t="s">
        <v>45</v>
      </c>
      <c r="C8" s="8" t="s">
        <v>46</v>
      </c>
      <c r="D8" s="9">
        <v>107.226</v>
      </c>
      <c r="E8" s="9" t="s">
        <v>40</v>
      </c>
      <c r="F8" s="7"/>
      <c r="G8" s="105">
        <v>43238.406944444403</v>
      </c>
      <c r="H8" s="106">
        <v>43238.406944444403</v>
      </c>
      <c r="I8" s="105">
        <v>43238.711111111101</v>
      </c>
      <c r="J8" s="106">
        <v>43238.711111111101</v>
      </c>
      <c r="K8" s="2" t="s">
        <v>20</v>
      </c>
      <c r="L8" s="2" t="s">
        <v>20</v>
      </c>
      <c r="M8" s="2" t="s">
        <v>20</v>
      </c>
      <c r="N8" s="107">
        <v>0</v>
      </c>
      <c r="O8" s="107">
        <v>0</v>
      </c>
      <c r="P8" s="107">
        <v>0</v>
      </c>
      <c r="Q8" s="107">
        <v>0</v>
      </c>
      <c r="R8" s="107">
        <v>7</v>
      </c>
      <c r="S8" s="107">
        <v>18</v>
      </c>
      <c r="T8" s="107">
        <v>0</v>
      </c>
      <c r="U8" s="107">
        <v>0</v>
      </c>
      <c r="V8" s="70" t="s">
        <v>21</v>
      </c>
      <c r="W8" s="70" t="s">
        <v>21</v>
      </c>
      <c r="X8" s="70" t="s">
        <v>21</v>
      </c>
      <c r="Y8" s="107" t="s">
        <v>993</v>
      </c>
      <c r="Z8" s="225"/>
      <c r="AA8" s="212">
        <v>99.02</v>
      </c>
    </row>
    <row r="9" spans="1:28" s="28" customFormat="1" ht="20.100000000000001" customHeight="1">
      <c r="B9" s="23"/>
      <c r="C9" s="23"/>
      <c r="D9" s="23"/>
      <c r="E9" s="23"/>
      <c r="F9" s="23"/>
      <c r="G9" s="165" t="s">
        <v>6</v>
      </c>
      <c r="H9" s="166"/>
      <c r="I9" s="166"/>
      <c r="J9" s="166"/>
      <c r="K9" s="81"/>
      <c r="L9" s="24"/>
      <c r="M9" s="25"/>
      <c r="N9" s="59">
        <f>SUM(N8)+INT(SUM(O8)/60)</f>
        <v>0</v>
      </c>
      <c r="O9" s="59">
        <f>MOD(SUM(O8),60)</f>
        <v>0</v>
      </c>
      <c r="P9" s="59">
        <f t="shared" ref="P9" si="0">SUM(P8)+INT(SUM(Q8)/60)</f>
        <v>0</v>
      </c>
      <c r="Q9" s="59">
        <f t="shared" ref="Q9" si="1">MOD(SUM(Q8),60)</f>
        <v>0</v>
      </c>
      <c r="R9" s="59">
        <f t="shared" ref="R9" si="2">SUM(R8)+INT(SUM(S8)/60)</f>
        <v>7</v>
      </c>
      <c r="S9" s="59">
        <f t="shared" ref="S9" si="3">MOD(SUM(S8),60)</f>
        <v>18</v>
      </c>
      <c r="T9" s="59">
        <f t="shared" ref="T9" si="4">SUM(T8)+INT(SUM(U8)/60)</f>
        <v>0</v>
      </c>
      <c r="U9" s="59">
        <f t="shared" ref="U9" si="5">MOD(SUM(U8),60)</f>
        <v>0</v>
      </c>
      <c r="V9" s="27"/>
      <c r="W9" s="27"/>
      <c r="X9" s="27"/>
      <c r="Y9" s="23"/>
      <c r="Z9" s="225"/>
      <c r="AA9" s="214"/>
    </row>
    <row r="10" spans="1:28" s="16" customFormat="1" ht="30" customHeight="1">
      <c r="A10" s="6" t="s">
        <v>47</v>
      </c>
      <c r="B10" s="9" t="s">
        <v>48</v>
      </c>
      <c r="C10" s="8" t="s">
        <v>46</v>
      </c>
      <c r="D10" s="9">
        <v>131</v>
      </c>
      <c r="E10" s="9" t="s">
        <v>40</v>
      </c>
      <c r="F10" s="7"/>
      <c r="G10" s="99">
        <v>43228.607638888898</v>
      </c>
      <c r="H10" s="100">
        <v>43228.607638888898</v>
      </c>
      <c r="I10" s="99">
        <v>43228.613888888904</v>
      </c>
      <c r="J10" s="100">
        <v>43228.613888888904</v>
      </c>
      <c r="K10" s="2" t="s">
        <v>20</v>
      </c>
      <c r="L10" s="2" t="s">
        <v>20</v>
      </c>
      <c r="M10" s="2" t="s">
        <v>20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9</v>
      </c>
      <c r="T10" s="101">
        <v>0</v>
      </c>
      <c r="U10" s="101">
        <v>0</v>
      </c>
      <c r="V10" s="70" t="s">
        <v>21</v>
      </c>
      <c r="W10" s="70" t="s">
        <v>21</v>
      </c>
      <c r="X10" s="70" t="s">
        <v>21</v>
      </c>
      <c r="Y10" s="101" t="s">
        <v>968</v>
      </c>
      <c r="Z10" s="225"/>
      <c r="AA10" s="212">
        <v>97.8</v>
      </c>
    </row>
    <row r="11" spans="1:28" s="16" customFormat="1" ht="30" customHeight="1">
      <c r="A11" s="6" t="s">
        <v>47</v>
      </c>
      <c r="B11" s="9" t="s">
        <v>48</v>
      </c>
      <c r="C11" s="8" t="s">
        <v>46</v>
      </c>
      <c r="D11" s="9">
        <v>131</v>
      </c>
      <c r="E11" s="9" t="s">
        <v>40</v>
      </c>
      <c r="F11" s="7"/>
      <c r="G11" s="99">
        <v>43230.581944444399</v>
      </c>
      <c r="H11" s="100">
        <v>43230.581944444399</v>
      </c>
      <c r="I11" s="99">
        <v>43230.666666666701</v>
      </c>
      <c r="J11" s="100">
        <v>43230.666666666701</v>
      </c>
      <c r="K11" s="2" t="s">
        <v>20</v>
      </c>
      <c r="L11" s="2" t="s">
        <v>20</v>
      </c>
      <c r="M11" s="2" t="s">
        <v>20</v>
      </c>
      <c r="N11" s="101">
        <v>2</v>
      </c>
      <c r="O11" s="101">
        <v>2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70" t="s">
        <v>21</v>
      </c>
      <c r="W11" s="70" t="s">
        <v>21</v>
      </c>
      <c r="X11" s="70" t="s">
        <v>21</v>
      </c>
      <c r="Y11" s="101" t="s">
        <v>969</v>
      </c>
      <c r="Z11" s="225"/>
      <c r="AA11" s="222"/>
    </row>
    <row r="12" spans="1:28" s="16" customFormat="1" ht="30" customHeight="1">
      <c r="A12" s="6" t="s">
        <v>47</v>
      </c>
      <c r="B12" s="9" t="s">
        <v>48</v>
      </c>
      <c r="C12" s="8" t="s">
        <v>46</v>
      </c>
      <c r="D12" s="9">
        <v>131</v>
      </c>
      <c r="E12" s="9" t="s">
        <v>40</v>
      </c>
      <c r="F12" s="7"/>
      <c r="G12" s="99">
        <v>43230.667361111096</v>
      </c>
      <c r="H12" s="100">
        <v>43230.667361111096</v>
      </c>
      <c r="I12" s="99">
        <v>43231.333333333299</v>
      </c>
      <c r="J12" s="100">
        <v>43231.333333333299</v>
      </c>
      <c r="K12" s="2" t="s">
        <v>20</v>
      </c>
      <c r="L12" s="2" t="s">
        <v>20</v>
      </c>
      <c r="M12" s="2" t="s">
        <v>20</v>
      </c>
      <c r="N12" s="101">
        <v>0</v>
      </c>
      <c r="O12" s="101">
        <v>0</v>
      </c>
      <c r="P12" s="101">
        <v>0</v>
      </c>
      <c r="Q12" s="101">
        <v>0</v>
      </c>
      <c r="R12" s="101">
        <v>15</v>
      </c>
      <c r="S12" s="101">
        <v>59</v>
      </c>
      <c r="T12" s="101">
        <v>0</v>
      </c>
      <c r="U12" s="101">
        <v>0</v>
      </c>
      <c r="V12" s="70" t="s">
        <v>21</v>
      </c>
      <c r="W12" s="70" t="s">
        <v>21</v>
      </c>
      <c r="X12" s="70" t="s">
        <v>21</v>
      </c>
      <c r="Y12" s="101" t="s">
        <v>970</v>
      </c>
      <c r="Z12" s="225"/>
      <c r="AA12" s="222"/>
    </row>
    <row r="13" spans="1:28" s="16" customFormat="1" ht="30" customHeight="1">
      <c r="A13" s="6" t="s">
        <v>47</v>
      </c>
      <c r="B13" s="9" t="s">
        <v>48</v>
      </c>
      <c r="C13" s="8" t="s">
        <v>46</v>
      </c>
      <c r="D13" s="9">
        <v>131</v>
      </c>
      <c r="E13" s="9" t="s">
        <v>40</v>
      </c>
      <c r="F13" s="7"/>
      <c r="G13" s="99">
        <v>43231.334027777797</v>
      </c>
      <c r="H13" s="100">
        <v>43231.334027777797</v>
      </c>
      <c r="I13" s="99">
        <v>43231.456944444399</v>
      </c>
      <c r="J13" s="100">
        <v>43231.456944444399</v>
      </c>
      <c r="K13" s="2" t="s">
        <v>20</v>
      </c>
      <c r="L13" s="2" t="s">
        <v>20</v>
      </c>
      <c r="M13" s="2" t="s">
        <v>20</v>
      </c>
      <c r="N13" s="101">
        <v>2</v>
      </c>
      <c r="O13" s="101">
        <v>57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70" t="s">
        <v>21</v>
      </c>
      <c r="W13" s="70" t="s">
        <v>21</v>
      </c>
      <c r="X13" s="70" t="s">
        <v>21</v>
      </c>
      <c r="Y13" s="101" t="s">
        <v>971</v>
      </c>
      <c r="Z13" s="225"/>
      <c r="AA13" s="222"/>
    </row>
    <row r="14" spans="1:28" s="16" customFormat="1" ht="30" customHeight="1">
      <c r="A14" s="6" t="s">
        <v>47</v>
      </c>
      <c r="B14" s="9" t="s">
        <v>48</v>
      </c>
      <c r="C14" s="8" t="s">
        <v>46</v>
      </c>
      <c r="D14" s="9">
        <v>131</v>
      </c>
      <c r="E14" s="9" t="s">
        <v>40</v>
      </c>
      <c r="F14" s="7"/>
      <c r="G14" s="99">
        <v>43232.459027777797</v>
      </c>
      <c r="H14" s="100">
        <v>43232.459027777797</v>
      </c>
      <c r="I14" s="99">
        <v>43232.632638888899</v>
      </c>
      <c r="J14" s="100">
        <v>43232.632638888899</v>
      </c>
      <c r="K14" s="2" t="s">
        <v>20</v>
      </c>
      <c r="L14" s="2" t="s">
        <v>20</v>
      </c>
      <c r="M14" s="2" t="s">
        <v>20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4</v>
      </c>
      <c r="U14" s="101">
        <v>10</v>
      </c>
      <c r="V14" s="70" t="s">
        <v>21</v>
      </c>
      <c r="W14" s="70" t="s">
        <v>21</v>
      </c>
      <c r="X14" s="70" t="s">
        <v>21</v>
      </c>
      <c r="Y14" s="101" t="s">
        <v>972</v>
      </c>
      <c r="Z14" s="225"/>
      <c r="AA14" s="222"/>
    </row>
    <row r="15" spans="1:28" s="16" customFormat="1" ht="30" customHeight="1">
      <c r="A15" s="6" t="s">
        <v>47</v>
      </c>
      <c r="B15" s="9" t="s">
        <v>48</v>
      </c>
      <c r="C15" s="8" t="s">
        <v>46</v>
      </c>
      <c r="D15" s="9">
        <v>131</v>
      </c>
      <c r="E15" s="9" t="s">
        <v>40</v>
      </c>
      <c r="F15" s="7"/>
      <c r="G15" s="99">
        <v>43233.6340277778</v>
      </c>
      <c r="H15" s="100">
        <v>43233.6340277778</v>
      </c>
      <c r="I15" s="99">
        <v>43233.670138888898</v>
      </c>
      <c r="J15" s="100">
        <v>43233.670138888898</v>
      </c>
      <c r="K15" s="2" t="s">
        <v>20</v>
      </c>
      <c r="L15" s="2" t="s">
        <v>20</v>
      </c>
      <c r="M15" s="2" t="s">
        <v>20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52</v>
      </c>
      <c r="T15" s="101">
        <v>0</v>
      </c>
      <c r="U15" s="101">
        <v>0</v>
      </c>
      <c r="V15" s="70" t="s">
        <v>21</v>
      </c>
      <c r="W15" s="70" t="s">
        <v>21</v>
      </c>
      <c r="X15" s="70" t="s">
        <v>21</v>
      </c>
      <c r="Y15" s="101" t="s">
        <v>973</v>
      </c>
      <c r="Z15" s="225"/>
      <c r="AA15" s="222"/>
    </row>
    <row r="16" spans="1:28" s="16" customFormat="1" ht="30" customHeight="1">
      <c r="A16" s="6" t="s">
        <v>47</v>
      </c>
      <c r="B16" s="9" t="s">
        <v>48</v>
      </c>
      <c r="C16" s="8" t="s">
        <v>46</v>
      </c>
      <c r="D16" s="9">
        <v>131</v>
      </c>
      <c r="E16" s="9" t="s">
        <v>40</v>
      </c>
      <c r="F16" s="7" t="s">
        <v>1183</v>
      </c>
      <c r="G16" s="99">
        <v>43236.489583333299</v>
      </c>
      <c r="H16" s="100">
        <v>43236.489583333299</v>
      </c>
      <c r="I16" s="99">
        <v>43236.666666666701</v>
      </c>
      <c r="J16" s="100">
        <v>43236.666666666701</v>
      </c>
      <c r="K16" s="2" t="s">
        <v>20</v>
      </c>
      <c r="L16" s="2" t="s">
        <v>20</v>
      </c>
      <c r="M16" s="70">
        <v>0</v>
      </c>
      <c r="N16" s="101">
        <v>4</v>
      </c>
      <c r="O16" s="101">
        <v>15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70">
        <v>3</v>
      </c>
      <c r="W16" s="70" t="s">
        <v>778</v>
      </c>
      <c r="X16" s="70">
        <f>M16-V16</f>
        <v>-3</v>
      </c>
      <c r="Y16" s="101" t="s">
        <v>974</v>
      </c>
      <c r="Z16" s="225"/>
      <c r="AA16" s="222"/>
    </row>
    <row r="17" spans="1:28" s="16" customFormat="1" ht="30" customHeight="1">
      <c r="A17" s="6" t="s">
        <v>47</v>
      </c>
      <c r="B17" s="9" t="s">
        <v>48</v>
      </c>
      <c r="C17" s="8" t="s">
        <v>46</v>
      </c>
      <c r="D17" s="9">
        <v>131</v>
      </c>
      <c r="E17" s="9" t="s">
        <v>40</v>
      </c>
      <c r="F17" s="7"/>
      <c r="G17" s="99">
        <v>43236.667361111096</v>
      </c>
      <c r="H17" s="100">
        <v>43236.667361111096</v>
      </c>
      <c r="I17" s="99">
        <v>43237.333333333299</v>
      </c>
      <c r="J17" s="100">
        <v>43237.333333333299</v>
      </c>
      <c r="K17" s="2" t="s">
        <v>20</v>
      </c>
      <c r="L17" s="2" t="s">
        <v>20</v>
      </c>
      <c r="M17" s="70">
        <v>0.5</v>
      </c>
      <c r="N17" s="101">
        <v>0</v>
      </c>
      <c r="O17" s="101">
        <v>0</v>
      </c>
      <c r="P17" s="101">
        <v>0</v>
      </c>
      <c r="Q17" s="101">
        <v>0</v>
      </c>
      <c r="R17" s="101">
        <v>15</v>
      </c>
      <c r="S17" s="101">
        <v>59</v>
      </c>
      <c r="T17" s="101">
        <v>0</v>
      </c>
      <c r="U17" s="101">
        <v>0</v>
      </c>
      <c r="V17" s="70" t="s">
        <v>21</v>
      </c>
      <c r="W17" s="70" t="s">
        <v>21</v>
      </c>
      <c r="X17" s="70" t="s">
        <v>21</v>
      </c>
      <c r="Y17" s="101" t="s">
        <v>975</v>
      </c>
      <c r="Z17" s="225"/>
      <c r="AA17" s="222"/>
    </row>
    <row r="18" spans="1:28" s="16" customFormat="1" ht="30" customHeight="1">
      <c r="A18" s="6" t="s">
        <v>47</v>
      </c>
      <c r="B18" s="9" t="s">
        <v>48</v>
      </c>
      <c r="C18" s="8" t="s">
        <v>46</v>
      </c>
      <c r="D18" s="9">
        <v>131</v>
      </c>
      <c r="E18" s="9" t="s">
        <v>40</v>
      </c>
      <c r="F18" s="7"/>
      <c r="G18" s="99">
        <v>43237.334027777797</v>
      </c>
      <c r="H18" s="100">
        <v>43237.334027777797</v>
      </c>
      <c r="I18" s="99">
        <v>43237.601388888899</v>
      </c>
      <c r="J18" s="100">
        <v>43237.601388888899</v>
      </c>
      <c r="K18" s="2" t="s">
        <v>20</v>
      </c>
      <c r="L18" s="2" t="s">
        <v>20</v>
      </c>
      <c r="M18" s="2" t="s">
        <v>20</v>
      </c>
      <c r="N18" s="101">
        <v>6</v>
      </c>
      <c r="O18" s="101">
        <v>25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70" t="s">
        <v>21</v>
      </c>
      <c r="W18" s="70" t="s">
        <v>21</v>
      </c>
      <c r="X18" s="70" t="s">
        <v>21</v>
      </c>
      <c r="Y18" s="101" t="s">
        <v>976</v>
      </c>
      <c r="Z18" s="225"/>
      <c r="AA18" s="222"/>
    </row>
    <row r="19" spans="1:28" s="16" customFormat="1" ht="30" customHeight="1">
      <c r="A19" s="6" t="s">
        <v>47</v>
      </c>
      <c r="B19" s="9" t="s">
        <v>48</v>
      </c>
      <c r="C19" s="8" t="s">
        <v>46</v>
      </c>
      <c r="D19" s="9">
        <v>131</v>
      </c>
      <c r="E19" s="9" t="s">
        <v>40</v>
      </c>
      <c r="F19" s="7"/>
      <c r="G19" s="99">
        <v>43241.376388888901</v>
      </c>
      <c r="H19" s="100">
        <v>43241.376388888901</v>
      </c>
      <c r="I19" s="99">
        <v>43241.788888888899</v>
      </c>
      <c r="J19" s="100">
        <v>43241.788888888899</v>
      </c>
      <c r="K19" s="2" t="s">
        <v>20</v>
      </c>
      <c r="L19" s="2" t="s">
        <v>20</v>
      </c>
      <c r="M19" s="2" t="s">
        <v>20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9</v>
      </c>
      <c r="U19" s="101">
        <v>54</v>
      </c>
      <c r="V19" s="70" t="s">
        <v>21</v>
      </c>
      <c r="W19" s="70" t="s">
        <v>21</v>
      </c>
      <c r="X19" s="70" t="s">
        <v>21</v>
      </c>
      <c r="Y19" s="101" t="s">
        <v>977</v>
      </c>
      <c r="Z19" s="225"/>
      <c r="AA19" s="222"/>
    </row>
    <row r="20" spans="1:28" s="16" customFormat="1" ht="30" customHeight="1">
      <c r="A20" s="6" t="s">
        <v>47</v>
      </c>
      <c r="B20" s="9" t="s">
        <v>48</v>
      </c>
      <c r="C20" s="8" t="s">
        <v>46</v>
      </c>
      <c r="D20" s="9">
        <v>131</v>
      </c>
      <c r="E20" s="9" t="s">
        <v>40</v>
      </c>
      <c r="F20" s="7"/>
      <c r="G20" s="99">
        <v>43242.384722222203</v>
      </c>
      <c r="H20" s="100">
        <v>43242.384722222203</v>
      </c>
      <c r="I20" s="99">
        <v>43242.667361111096</v>
      </c>
      <c r="J20" s="100">
        <v>43242.667361111096</v>
      </c>
      <c r="K20" s="2" t="s">
        <v>20</v>
      </c>
      <c r="L20" s="2" t="s">
        <v>20</v>
      </c>
      <c r="M20" s="2" t="s">
        <v>20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6</v>
      </c>
      <c r="U20" s="101">
        <v>47</v>
      </c>
      <c r="V20" s="70" t="s">
        <v>21</v>
      </c>
      <c r="W20" s="70" t="s">
        <v>21</v>
      </c>
      <c r="X20" s="70" t="s">
        <v>21</v>
      </c>
      <c r="Y20" s="101" t="s">
        <v>978</v>
      </c>
      <c r="Z20" s="225"/>
      <c r="AA20" s="222"/>
    </row>
    <row r="21" spans="1:28" s="28" customFormat="1" ht="20.100000000000001" customHeight="1">
      <c r="B21" s="23"/>
      <c r="C21" s="23"/>
      <c r="D21" s="23"/>
      <c r="E21" s="23"/>
      <c r="F21" s="23"/>
      <c r="G21" s="165" t="s">
        <v>6</v>
      </c>
      <c r="H21" s="166"/>
      <c r="I21" s="166"/>
      <c r="J21" s="166"/>
      <c r="K21" s="81"/>
      <c r="L21" s="24"/>
      <c r="M21" s="25"/>
      <c r="N21" s="59">
        <f>SUM(N10:N20)+INT(SUM(O10:O20)/60)</f>
        <v>15</v>
      </c>
      <c r="O21" s="59">
        <f>MOD(SUM(O10:O20),60)</f>
        <v>39</v>
      </c>
      <c r="P21" s="59">
        <f t="shared" ref="P21" si="6">SUM(P10:P20)+INT(SUM(Q10:Q20)/60)</f>
        <v>0</v>
      </c>
      <c r="Q21" s="59">
        <f t="shared" ref="Q21" si="7">MOD(SUM(Q10:Q20),60)</f>
        <v>0</v>
      </c>
      <c r="R21" s="59">
        <f t="shared" ref="R21" si="8">SUM(R10:R20)+INT(SUM(S10:S20)/60)</f>
        <v>32</v>
      </c>
      <c r="S21" s="59">
        <f t="shared" ref="S21" si="9">MOD(SUM(S10:S20),60)</f>
        <v>59</v>
      </c>
      <c r="T21" s="59">
        <f t="shared" ref="T21" si="10">SUM(T10:T20)+INT(SUM(U10:U20)/60)</f>
        <v>20</v>
      </c>
      <c r="U21" s="59">
        <f t="shared" ref="U21" si="11">MOD(SUM(U10:U20),60)</f>
        <v>51</v>
      </c>
      <c r="V21" s="27"/>
      <c r="W21" s="27"/>
      <c r="X21" s="27"/>
      <c r="Y21" s="23"/>
      <c r="Z21" s="225"/>
      <c r="AA21" s="223"/>
    </row>
    <row r="22" spans="1:28" s="16" customFormat="1" ht="16.5" customHeight="1">
      <c r="A22" s="192" t="s">
        <v>50</v>
      </c>
      <c r="B22" s="194" t="s">
        <v>51</v>
      </c>
      <c r="C22" s="196" t="s">
        <v>43</v>
      </c>
      <c r="D22" s="194">
        <v>6.7190000000000003</v>
      </c>
      <c r="E22" s="194" t="s">
        <v>40</v>
      </c>
      <c r="F22" s="7"/>
      <c r="G22" s="10"/>
      <c r="H22" s="10"/>
      <c r="I22" s="10"/>
      <c r="J22" s="10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4"/>
      <c r="W22" s="15"/>
      <c r="X22" s="15"/>
      <c r="Y22" s="13"/>
      <c r="Z22" s="225"/>
      <c r="AA22" s="218">
        <v>100</v>
      </c>
    </row>
    <row r="23" spans="1:28" s="28" customFormat="1" ht="20.100000000000001" customHeight="1">
      <c r="A23" s="193"/>
      <c r="B23" s="195"/>
      <c r="C23" s="197"/>
      <c r="D23" s="195"/>
      <c r="E23" s="195"/>
      <c r="F23" s="23"/>
      <c r="G23" s="165" t="s">
        <v>6</v>
      </c>
      <c r="H23" s="166"/>
      <c r="I23" s="166"/>
      <c r="J23" s="166"/>
      <c r="K23" s="81"/>
      <c r="L23" s="24"/>
      <c r="M23" s="25"/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7"/>
      <c r="W23" s="27"/>
      <c r="X23" s="27"/>
      <c r="Y23" s="23"/>
      <c r="Z23" s="225"/>
      <c r="AA23" s="219"/>
    </row>
    <row r="24" spans="1:28" s="16" customFormat="1" ht="30" customHeight="1">
      <c r="A24" s="6" t="s">
        <v>53</v>
      </c>
      <c r="B24" s="9" t="s">
        <v>54</v>
      </c>
      <c r="C24" s="8" t="s">
        <v>46</v>
      </c>
      <c r="D24" s="9">
        <v>1.0229999999999999</v>
      </c>
      <c r="E24" s="9" t="s">
        <v>40</v>
      </c>
      <c r="F24" s="7"/>
      <c r="G24" s="99">
        <v>43235.140277777798</v>
      </c>
      <c r="H24" s="100">
        <v>43235.140277777798</v>
      </c>
      <c r="I24" s="99">
        <v>43235.170138888898</v>
      </c>
      <c r="J24" s="100">
        <v>43235.170138888898</v>
      </c>
      <c r="K24" s="2" t="s">
        <v>20</v>
      </c>
      <c r="L24" s="2" t="s">
        <v>20</v>
      </c>
      <c r="M24" s="2" t="s">
        <v>20</v>
      </c>
      <c r="N24" s="101">
        <v>0</v>
      </c>
      <c r="O24" s="101">
        <v>0</v>
      </c>
      <c r="P24" s="101">
        <v>0</v>
      </c>
      <c r="Q24" s="101">
        <v>43</v>
      </c>
      <c r="R24" s="101">
        <v>0</v>
      </c>
      <c r="S24" s="101">
        <v>0</v>
      </c>
      <c r="T24" s="101">
        <v>0</v>
      </c>
      <c r="U24" s="101">
        <v>0</v>
      </c>
      <c r="V24" s="70" t="s">
        <v>21</v>
      </c>
      <c r="W24" s="70" t="s">
        <v>21</v>
      </c>
      <c r="X24" s="70" t="s">
        <v>21</v>
      </c>
      <c r="Y24" s="101" t="s">
        <v>440</v>
      </c>
      <c r="Z24" s="225"/>
      <c r="AA24" s="212">
        <v>100</v>
      </c>
    </row>
    <row r="25" spans="1:28" s="16" customFormat="1" ht="30" customHeight="1">
      <c r="A25" s="6" t="s">
        <v>53</v>
      </c>
      <c r="B25" s="9" t="s">
        <v>54</v>
      </c>
      <c r="C25" s="8" t="s">
        <v>46</v>
      </c>
      <c r="D25" s="9">
        <v>1.0229999999999999</v>
      </c>
      <c r="E25" s="9" t="s">
        <v>40</v>
      </c>
      <c r="F25" s="7"/>
      <c r="G25" s="99">
        <v>43235.172916666699</v>
      </c>
      <c r="H25" s="100">
        <v>43235.172916666699</v>
      </c>
      <c r="I25" s="99">
        <v>43235.181250000001</v>
      </c>
      <c r="J25" s="100">
        <v>43235.181250000001</v>
      </c>
      <c r="K25" s="2" t="s">
        <v>20</v>
      </c>
      <c r="L25" s="2" t="s">
        <v>20</v>
      </c>
      <c r="M25" s="2" t="s">
        <v>20</v>
      </c>
      <c r="N25" s="101">
        <v>0</v>
      </c>
      <c r="O25" s="101">
        <v>0</v>
      </c>
      <c r="P25" s="101">
        <v>0</v>
      </c>
      <c r="Q25" s="101">
        <v>12</v>
      </c>
      <c r="R25" s="101">
        <v>0</v>
      </c>
      <c r="S25" s="101">
        <v>0</v>
      </c>
      <c r="T25" s="101">
        <v>0</v>
      </c>
      <c r="U25" s="101">
        <v>0</v>
      </c>
      <c r="V25" s="70" t="s">
        <v>21</v>
      </c>
      <c r="W25" s="70" t="s">
        <v>21</v>
      </c>
      <c r="X25" s="70" t="s">
        <v>21</v>
      </c>
      <c r="Y25" s="101" t="s">
        <v>440</v>
      </c>
      <c r="Z25" s="225"/>
      <c r="AA25" s="222"/>
    </row>
    <row r="26" spans="1:28" s="16" customFormat="1" ht="30" customHeight="1">
      <c r="A26" s="6" t="s">
        <v>53</v>
      </c>
      <c r="B26" s="9" t="s">
        <v>54</v>
      </c>
      <c r="C26" s="8" t="s">
        <v>46</v>
      </c>
      <c r="D26" s="9">
        <v>1.0229999999999999</v>
      </c>
      <c r="E26" s="9" t="s">
        <v>40</v>
      </c>
      <c r="F26" s="7"/>
      <c r="G26" s="108">
        <v>43238.257638888899</v>
      </c>
      <c r="H26" s="109">
        <v>43238.257638888899</v>
      </c>
      <c r="I26" s="108">
        <v>43238.282638888901</v>
      </c>
      <c r="J26" s="109">
        <v>43238.282638888901</v>
      </c>
      <c r="K26" s="2" t="s">
        <v>20</v>
      </c>
      <c r="L26" s="2" t="s">
        <v>20</v>
      </c>
      <c r="M26" s="2" t="s">
        <v>20</v>
      </c>
      <c r="N26" s="80">
        <v>0</v>
      </c>
      <c r="O26" s="80">
        <v>0</v>
      </c>
      <c r="P26" s="80">
        <v>0</v>
      </c>
      <c r="Q26" s="80">
        <v>36</v>
      </c>
      <c r="R26" s="80">
        <v>0</v>
      </c>
      <c r="S26" s="80">
        <v>0</v>
      </c>
      <c r="T26" s="80">
        <v>0</v>
      </c>
      <c r="U26" s="80">
        <v>0</v>
      </c>
      <c r="V26" s="70" t="s">
        <v>21</v>
      </c>
      <c r="W26" s="70" t="s">
        <v>21</v>
      </c>
      <c r="X26" s="70" t="s">
        <v>21</v>
      </c>
      <c r="Y26" s="80" t="s">
        <v>994</v>
      </c>
      <c r="Z26" s="225"/>
      <c r="AA26" s="222"/>
    </row>
    <row r="27" spans="1:28" s="16" customFormat="1" ht="30" customHeight="1">
      <c r="A27" s="6" t="s">
        <v>53</v>
      </c>
      <c r="B27" s="9" t="s">
        <v>54</v>
      </c>
      <c r="C27" s="8" t="s">
        <v>46</v>
      </c>
      <c r="D27" s="9">
        <v>1.0229999999999999</v>
      </c>
      <c r="E27" s="9" t="s">
        <v>40</v>
      </c>
      <c r="F27" s="7"/>
      <c r="G27" s="99">
        <v>43239.359027777798</v>
      </c>
      <c r="H27" s="100">
        <v>43239.359027777798</v>
      </c>
      <c r="I27" s="99">
        <v>43239.804166666698</v>
      </c>
      <c r="J27" s="100">
        <v>43239.804166666698</v>
      </c>
      <c r="K27" s="2" t="s">
        <v>20</v>
      </c>
      <c r="L27" s="2" t="s">
        <v>20</v>
      </c>
      <c r="M27" s="2" t="s">
        <v>20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10</v>
      </c>
      <c r="U27" s="101">
        <v>41</v>
      </c>
      <c r="V27" s="70" t="s">
        <v>21</v>
      </c>
      <c r="W27" s="70" t="s">
        <v>21</v>
      </c>
      <c r="X27" s="70" t="s">
        <v>21</v>
      </c>
      <c r="Y27" s="101" t="s">
        <v>995</v>
      </c>
      <c r="Z27" s="225"/>
      <c r="AA27" s="222"/>
    </row>
    <row r="28" spans="1:28" s="28" customFormat="1" ht="20.100000000000001" customHeight="1">
      <c r="B28" s="23"/>
      <c r="C28" s="23"/>
      <c r="D28" s="23"/>
      <c r="E28" s="23"/>
      <c r="F28" s="23"/>
      <c r="G28" s="165" t="s">
        <v>6</v>
      </c>
      <c r="H28" s="166"/>
      <c r="I28" s="166"/>
      <c r="J28" s="166"/>
      <c r="K28" s="81"/>
      <c r="L28" s="24"/>
      <c r="M28" s="25"/>
      <c r="N28" s="59">
        <f>SUM(N24:N27)+INT(SUM(O24:O27)/60)</f>
        <v>0</v>
      </c>
      <c r="O28" s="59">
        <f>MOD(SUM(O24:O27),60)</f>
        <v>0</v>
      </c>
      <c r="P28" s="59">
        <f t="shared" ref="P28" si="12">SUM(P24:P27)+INT(SUM(Q24:Q27)/60)</f>
        <v>1</v>
      </c>
      <c r="Q28" s="59">
        <f t="shared" ref="Q28" si="13">MOD(SUM(Q24:Q27),60)</f>
        <v>31</v>
      </c>
      <c r="R28" s="59">
        <f t="shared" ref="R28" si="14">SUM(R24:R27)+INT(SUM(S24:S27)/60)</f>
        <v>0</v>
      </c>
      <c r="S28" s="59">
        <f t="shared" ref="S28" si="15">MOD(SUM(S24:S27),60)</f>
        <v>0</v>
      </c>
      <c r="T28" s="59">
        <f t="shared" ref="T28" si="16">SUM(T24:T27)+INT(SUM(U24:U27)/60)</f>
        <v>10</v>
      </c>
      <c r="U28" s="59">
        <f t="shared" ref="U28" si="17">MOD(SUM(U24:U27),60)</f>
        <v>41</v>
      </c>
      <c r="V28" s="27"/>
      <c r="W28" s="27"/>
      <c r="X28" s="27"/>
      <c r="Y28" s="23"/>
      <c r="Z28" s="225"/>
      <c r="AA28" s="223"/>
    </row>
    <row r="29" spans="1:28" s="16" customFormat="1" ht="35.25" customHeight="1">
      <c r="A29" s="192" t="s">
        <v>55</v>
      </c>
      <c r="B29" s="194" t="s">
        <v>56</v>
      </c>
      <c r="C29" s="196" t="s">
        <v>46</v>
      </c>
      <c r="D29" s="194">
        <v>67.209999999999994</v>
      </c>
      <c r="E29" s="194" t="s">
        <v>40</v>
      </c>
      <c r="F29" s="83" t="s">
        <v>1185</v>
      </c>
      <c r="G29" s="99">
        <v>43225.90625</v>
      </c>
      <c r="H29" s="100">
        <v>43225.90625</v>
      </c>
      <c r="I29" s="99">
        <v>43225.913888888899</v>
      </c>
      <c r="J29" s="100">
        <v>43225.913888888899</v>
      </c>
      <c r="K29" s="2" t="s">
        <v>20</v>
      </c>
      <c r="L29" s="2"/>
      <c r="M29" s="70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11</v>
      </c>
      <c r="T29" s="101">
        <v>0</v>
      </c>
      <c r="U29" s="101">
        <v>0</v>
      </c>
      <c r="V29" s="70">
        <v>2</v>
      </c>
      <c r="W29" s="70" t="s">
        <v>778</v>
      </c>
      <c r="X29" s="70">
        <f>M29-V29</f>
        <v>-2</v>
      </c>
      <c r="Y29" s="101" t="s">
        <v>991</v>
      </c>
      <c r="Z29" s="225"/>
      <c r="AA29" s="224">
        <v>100</v>
      </c>
      <c r="AB29" s="82"/>
    </row>
    <row r="30" spans="1:28" s="28" customFormat="1" ht="20.100000000000001" customHeight="1">
      <c r="A30" s="193"/>
      <c r="B30" s="195"/>
      <c r="C30" s="197"/>
      <c r="D30" s="195"/>
      <c r="E30" s="195"/>
      <c r="F30" s="23"/>
      <c r="G30" s="165" t="s">
        <v>6</v>
      </c>
      <c r="H30" s="166"/>
      <c r="I30" s="166"/>
      <c r="J30" s="166"/>
      <c r="K30" s="81"/>
      <c r="L30" s="24"/>
      <c r="M30" s="70"/>
      <c r="N30" s="59">
        <f>SUM(N29)+INT(SUM(O29)/60)</f>
        <v>0</v>
      </c>
      <c r="O30" s="59">
        <f>MOD(SUM(O29),60)</f>
        <v>0</v>
      </c>
      <c r="P30" s="59">
        <f t="shared" ref="P30" si="18">SUM(P29)+INT(SUM(Q29)/60)</f>
        <v>0</v>
      </c>
      <c r="Q30" s="59">
        <f t="shared" ref="Q30" si="19">MOD(SUM(Q29),60)</f>
        <v>0</v>
      </c>
      <c r="R30" s="59">
        <f t="shared" ref="R30" si="20">SUM(R29)+INT(SUM(S29)/60)</f>
        <v>0</v>
      </c>
      <c r="S30" s="59">
        <f t="shared" ref="S30" si="21">MOD(SUM(S29),60)</f>
        <v>11</v>
      </c>
      <c r="T30" s="59">
        <f t="shared" ref="T30" si="22">SUM(T29)+INT(SUM(U29)/60)</f>
        <v>0</v>
      </c>
      <c r="U30" s="59">
        <f t="shared" ref="U30" si="23">MOD(SUM(U29),60)</f>
        <v>0</v>
      </c>
      <c r="V30" s="27"/>
      <c r="W30" s="27"/>
      <c r="X30" s="27"/>
      <c r="Y30" s="23"/>
      <c r="Z30" s="225"/>
      <c r="AA30" s="219"/>
    </row>
    <row r="31" spans="1:28" s="16" customFormat="1" ht="16.5" customHeight="1">
      <c r="A31" s="192" t="s">
        <v>57</v>
      </c>
      <c r="B31" s="194" t="s">
        <v>58</v>
      </c>
      <c r="C31" s="196" t="s">
        <v>46</v>
      </c>
      <c r="D31" s="194">
        <v>76.646000000000001</v>
      </c>
      <c r="E31" s="194" t="s">
        <v>40</v>
      </c>
      <c r="F31" s="7"/>
      <c r="G31" s="99">
        <v>43229.536805555603</v>
      </c>
      <c r="H31" s="100">
        <v>43229.536805555603</v>
      </c>
      <c r="I31" s="99">
        <v>43229.545138888898</v>
      </c>
      <c r="J31" s="100">
        <v>43229.545138888898</v>
      </c>
      <c r="K31" s="2" t="s">
        <v>20</v>
      </c>
      <c r="L31" s="2" t="s">
        <v>20</v>
      </c>
      <c r="M31" s="2" t="s">
        <v>20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12</v>
      </c>
      <c r="T31" s="101">
        <v>0</v>
      </c>
      <c r="U31" s="101">
        <v>0</v>
      </c>
      <c r="V31" s="70" t="s">
        <v>21</v>
      </c>
      <c r="W31" s="70" t="s">
        <v>21</v>
      </c>
      <c r="X31" s="70" t="s">
        <v>21</v>
      </c>
      <c r="Y31" s="101" t="s">
        <v>992</v>
      </c>
      <c r="Z31" s="225"/>
      <c r="AA31" s="218">
        <v>100</v>
      </c>
    </row>
    <row r="32" spans="1:28" s="28" customFormat="1" ht="20.100000000000001" customHeight="1">
      <c r="A32" s="193"/>
      <c r="B32" s="195"/>
      <c r="C32" s="197"/>
      <c r="D32" s="195"/>
      <c r="E32" s="195"/>
      <c r="F32" s="23"/>
      <c r="G32" s="165" t="s">
        <v>6</v>
      </c>
      <c r="H32" s="166"/>
      <c r="I32" s="166"/>
      <c r="J32" s="166"/>
      <c r="K32" s="81"/>
      <c r="L32" s="24"/>
      <c r="M32" s="25"/>
      <c r="N32" s="59">
        <f t="shared" ref="N32" si="24">SUM(N31)+INT(SUM(O31)/60)</f>
        <v>0</v>
      </c>
      <c r="O32" s="59">
        <f t="shared" ref="O32" si="25">MOD(SUM(O31),60)</f>
        <v>0</v>
      </c>
      <c r="P32" s="59">
        <f t="shared" ref="P32" si="26">SUM(P31)+INT(SUM(Q31)/60)</f>
        <v>0</v>
      </c>
      <c r="Q32" s="59">
        <f t="shared" ref="Q32" si="27">MOD(SUM(Q31),60)</f>
        <v>0</v>
      </c>
      <c r="R32" s="59">
        <f t="shared" ref="R32" si="28">SUM(R31)+INT(SUM(S31)/60)</f>
        <v>0</v>
      </c>
      <c r="S32" s="59">
        <f t="shared" ref="S32" si="29">MOD(SUM(S31),60)</f>
        <v>12</v>
      </c>
      <c r="T32" s="59">
        <f t="shared" ref="T32" si="30">SUM(T31)+INT(SUM(U31)/60)</f>
        <v>0</v>
      </c>
      <c r="U32" s="59">
        <f t="shared" ref="U32" si="31">MOD(SUM(U31),60)</f>
        <v>0</v>
      </c>
      <c r="V32" s="27"/>
      <c r="W32" s="27"/>
      <c r="X32" s="27"/>
      <c r="Y32" s="23"/>
      <c r="Z32" s="225"/>
      <c r="AA32" s="219"/>
    </row>
    <row r="33" spans="1:27" s="16" customFormat="1" ht="16.5" customHeight="1">
      <c r="A33" s="192" t="s">
        <v>59</v>
      </c>
      <c r="B33" s="194" t="s">
        <v>60</v>
      </c>
      <c r="C33" s="196" t="s">
        <v>46</v>
      </c>
      <c r="D33" s="194">
        <v>118.51300000000001</v>
      </c>
      <c r="E33" s="194" t="s">
        <v>40</v>
      </c>
      <c r="F33" s="7"/>
      <c r="G33" s="10"/>
      <c r="H33" s="10"/>
      <c r="I33" s="10"/>
      <c r="J33" s="10"/>
      <c r="K33" s="11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4"/>
      <c r="W33" s="15"/>
      <c r="X33" s="15"/>
      <c r="Y33" s="13"/>
      <c r="Z33" s="225"/>
      <c r="AA33" s="218">
        <v>100</v>
      </c>
    </row>
    <row r="34" spans="1:27" s="28" customFormat="1" ht="20.100000000000001" customHeight="1">
      <c r="A34" s="193"/>
      <c r="B34" s="195"/>
      <c r="C34" s="197"/>
      <c r="D34" s="195"/>
      <c r="E34" s="195"/>
      <c r="F34" s="23"/>
      <c r="G34" s="165" t="s">
        <v>6</v>
      </c>
      <c r="H34" s="166"/>
      <c r="I34" s="166"/>
      <c r="J34" s="166"/>
      <c r="K34" s="81"/>
      <c r="L34" s="24"/>
      <c r="M34" s="25"/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7"/>
      <c r="W34" s="27"/>
      <c r="X34" s="27"/>
      <c r="Y34" s="23"/>
      <c r="Z34" s="225"/>
      <c r="AA34" s="219"/>
    </row>
    <row r="35" spans="1:27" s="16" customFormat="1" ht="21" customHeight="1">
      <c r="A35" s="6" t="s">
        <v>61</v>
      </c>
      <c r="B35" s="9" t="s">
        <v>62</v>
      </c>
      <c r="C35" s="8" t="s">
        <v>46</v>
      </c>
      <c r="D35" s="9">
        <v>168.86500000000001</v>
      </c>
      <c r="E35" s="9" t="s">
        <v>40</v>
      </c>
      <c r="F35" s="7"/>
      <c r="G35" s="10"/>
      <c r="H35" s="10"/>
      <c r="I35" s="10"/>
      <c r="J35" s="10"/>
      <c r="K35" s="11"/>
      <c r="L35" s="11"/>
      <c r="M35" s="12"/>
      <c r="N35" s="13"/>
      <c r="O35" s="13"/>
      <c r="P35" s="13"/>
      <c r="Q35" s="13"/>
      <c r="R35" s="13"/>
      <c r="S35" s="13"/>
      <c r="T35" s="13"/>
      <c r="U35" s="13"/>
      <c r="V35" s="14"/>
      <c r="W35" s="15"/>
      <c r="X35" s="15"/>
      <c r="Y35" s="13"/>
      <c r="Z35" s="225"/>
      <c r="AA35" s="218">
        <v>100</v>
      </c>
    </row>
    <row r="36" spans="1:27" s="28" customFormat="1" ht="20.100000000000001" customHeight="1">
      <c r="B36" s="23"/>
      <c r="C36" s="23"/>
      <c r="D36" s="23"/>
      <c r="E36" s="23"/>
      <c r="F36" s="23"/>
      <c r="G36" s="165" t="s">
        <v>6</v>
      </c>
      <c r="H36" s="166"/>
      <c r="I36" s="166"/>
      <c r="J36" s="166"/>
      <c r="K36" s="81"/>
      <c r="L36" s="24"/>
      <c r="M36" s="25"/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7"/>
      <c r="W36" s="27"/>
      <c r="X36" s="27"/>
      <c r="Y36" s="23"/>
      <c r="Z36" s="225"/>
      <c r="AA36" s="219"/>
    </row>
    <row r="37" spans="1:27" ht="30" customHeight="1">
      <c r="A37" s="6" t="s">
        <v>63</v>
      </c>
      <c r="B37" s="9" t="s">
        <v>64</v>
      </c>
      <c r="C37" s="8" t="s">
        <v>39</v>
      </c>
      <c r="D37" s="9">
        <v>92.525999999999996</v>
      </c>
      <c r="E37" s="9" t="s">
        <v>40</v>
      </c>
      <c r="F37" s="7"/>
      <c r="G37" s="10"/>
      <c r="H37" s="10"/>
      <c r="I37" s="10"/>
      <c r="J37" s="10"/>
      <c r="K37" s="11"/>
      <c r="L37" s="11"/>
      <c r="M37" s="12"/>
      <c r="N37" s="13"/>
      <c r="O37" s="13"/>
      <c r="P37" s="13"/>
      <c r="Q37" s="13"/>
      <c r="R37" s="13"/>
      <c r="S37" s="13"/>
      <c r="T37" s="13"/>
      <c r="U37" s="13"/>
      <c r="V37" s="14"/>
      <c r="W37" s="15"/>
      <c r="X37" s="15"/>
      <c r="Y37" s="13"/>
      <c r="Z37" s="225"/>
      <c r="AA37" s="218">
        <v>100</v>
      </c>
    </row>
    <row r="38" spans="1:27" s="28" customFormat="1" ht="20.100000000000001" customHeight="1">
      <c r="B38" s="23"/>
      <c r="C38" s="23"/>
      <c r="D38" s="23"/>
      <c r="E38" s="23"/>
      <c r="F38" s="23"/>
      <c r="G38" s="165" t="s">
        <v>6</v>
      </c>
      <c r="H38" s="166"/>
      <c r="I38" s="166"/>
      <c r="J38" s="166"/>
      <c r="K38" s="81"/>
      <c r="L38" s="24"/>
      <c r="M38" s="25"/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7"/>
      <c r="W38" s="27"/>
      <c r="X38" s="27"/>
      <c r="Y38" s="23"/>
      <c r="Z38" s="225"/>
      <c r="AA38" s="219"/>
    </row>
    <row r="39" spans="1:27" s="16" customFormat="1" ht="16.5" customHeight="1">
      <c r="A39" s="6" t="s">
        <v>65</v>
      </c>
      <c r="B39" s="9" t="s">
        <v>64</v>
      </c>
      <c r="C39" s="8" t="s">
        <v>43</v>
      </c>
      <c r="D39" s="9">
        <v>92.525999999999996</v>
      </c>
      <c r="E39" s="9" t="s">
        <v>40</v>
      </c>
      <c r="F39" s="7"/>
      <c r="G39" s="10"/>
      <c r="H39" s="10"/>
      <c r="I39" s="10"/>
      <c r="J39" s="10"/>
      <c r="K39" s="11"/>
      <c r="L39" s="11"/>
      <c r="M39" s="12"/>
      <c r="N39" s="13"/>
      <c r="O39" s="13"/>
      <c r="P39" s="13"/>
      <c r="Q39" s="13"/>
      <c r="R39" s="13"/>
      <c r="S39" s="13"/>
      <c r="T39" s="13"/>
      <c r="U39" s="13"/>
      <c r="V39" s="14"/>
      <c r="W39" s="15"/>
      <c r="X39" s="15"/>
      <c r="Y39" s="13"/>
      <c r="Z39" s="225"/>
      <c r="AA39" s="218">
        <v>100</v>
      </c>
    </row>
    <row r="40" spans="1:27" s="28" customFormat="1" ht="20.100000000000001" customHeight="1">
      <c r="A40" s="6"/>
      <c r="B40" s="9"/>
      <c r="C40" s="8"/>
      <c r="D40" s="9"/>
      <c r="E40" s="9"/>
      <c r="F40" s="23"/>
      <c r="G40" s="165" t="s">
        <v>6</v>
      </c>
      <c r="H40" s="166"/>
      <c r="I40" s="166"/>
      <c r="J40" s="166"/>
      <c r="K40" s="81"/>
      <c r="L40" s="24"/>
      <c r="M40" s="25"/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7"/>
      <c r="W40" s="27"/>
      <c r="X40" s="27"/>
      <c r="Y40" s="23"/>
      <c r="Z40" s="225"/>
      <c r="AA40" s="219"/>
    </row>
    <row r="41" spans="1:27" s="16" customFormat="1" ht="16.5" customHeight="1">
      <c r="A41" s="192" t="s">
        <v>66</v>
      </c>
      <c r="B41" s="194" t="s">
        <v>67</v>
      </c>
      <c r="C41" s="196" t="s">
        <v>46</v>
      </c>
      <c r="D41" s="194">
        <v>42.5</v>
      </c>
      <c r="E41" s="194" t="s">
        <v>40</v>
      </c>
      <c r="F41" s="7"/>
      <c r="G41" s="10"/>
      <c r="H41" s="10"/>
      <c r="I41" s="10"/>
      <c r="J41" s="10"/>
      <c r="K41" s="11"/>
      <c r="L41" s="11"/>
      <c r="M41" s="12"/>
      <c r="N41" s="13"/>
      <c r="O41" s="13"/>
      <c r="P41" s="13"/>
      <c r="Q41" s="13"/>
      <c r="R41" s="13"/>
      <c r="S41" s="13"/>
      <c r="T41" s="13"/>
      <c r="U41" s="13"/>
      <c r="V41" s="14"/>
      <c r="W41" s="15"/>
      <c r="X41" s="15"/>
      <c r="Y41" s="13"/>
      <c r="Z41" s="225"/>
      <c r="AA41" s="218">
        <v>100</v>
      </c>
    </row>
    <row r="42" spans="1:27" s="28" customFormat="1" ht="20.100000000000001" customHeight="1">
      <c r="A42" s="193"/>
      <c r="B42" s="195"/>
      <c r="C42" s="197"/>
      <c r="D42" s="195"/>
      <c r="E42" s="195"/>
      <c r="F42" s="23"/>
      <c r="G42" s="165" t="s">
        <v>6</v>
      </c>
      <c r="H42" s="166"/>
      <c r="I42" s="166"/>
      <c r="J42" s="166"/>
      <c r="K42" s="81"/>
      <c r="L42" s="24"/>
      <c r="M42" s="25"/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7"/>
      <c r="W42" s="27"/>
      <c r="X42" s="27"/>
      <c r="Y42" s="23"/>
      <c r="Z42" s="225"/>
      <c r="AA42" s="219"/>
    </row>
    <row r="43" spans="1:27" s="16" customFormat="1" ht="16.5" customHeight="1">
      <c r="A43" s="6" t="s">
        <v>68</v>
      </c>
      <c r="B43" s="9" t="s">
        <v>69</v>
      </c>
      <c r="C43" s="8" t="s">
        <v>70</v>
      </c>
      <c r="D43" s="9">
        <v>1.5</v>
      </c>
      <c r="E43" s="9" t="s">
        <v>40</v>
      </c>
      <c r="F43" s="7"/>
      <c r="G43" s="10"/>
      <c r="H43" s="10"/>
      <c r="I43" s="10"/>
      <c r="J43" s="10"/>
      <c r="K43" s="11"/>
      <c r="L43" s="11"/>
      <c r="M43" s="12"/>
      <c r="N43" s="13"/>
      <c r="O43" s="13"/>
      <c r="P43" s="13"/>
      <c r="Q43" s="13"/>
      <c r="R43" s="13"/>
      <c r="S43" s="13"/>
      <c r="T43" s="13"/>
      <c r="U43" s="13"/>
      <c r="V43" s="14"/>
      <c r="W43" s="15"/>
      <c r="X43" s="15"/>
      <c r="Y43" s="13"/>
      <c r="Z43" s="225"/>
      <c r="AA43" s="218">
        <v>100</v>
      </c>
    </row>
    <row r="44" spans="1:27" s="28" customFormat="1" ht="20.100000000000001" customHeight="1">
      <c r="A44" s="6"/>
      <c r="B44" s="9"/>
      <c r="C44" s="8"/>
      <c r="D44" s="9"/>
      <c r="E44" s="9"/>
      <c r="F44" s="23"/>
      <c r="G44" s="165" t="s">
        <v>6</v>
      </c>
      <c r="H44" s="166"/>
      <c r="I44" s="166"/>
      <c r="J44" s="166"/>
      <c r="K44" s="81"/>
      <c r="L44" s="24"/>
      <c r="M44" s="25"/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7"/>
      <c r="W44" s="27"/>
      <c r="X44" s="27"/>
      <c r="Y44" s="23"/>
      <c r="Z44" s="225"/>
      <c r="AA44" s="219"/>
    </row>
    <row r="45" spans="1:27" s="16" customFormat="1" ht="16.5" customHeight="1">
      <c r="A45" s="50" t="s">
        <v>71</v>
      </c>
      <c r="B45" s="51" t="s">
        <v>72</v>
      </c>
      <c r="C45" s="52" t="s">
        <v>46</v>
      </c>
      <c r="D45" s="51">
        <v>172.315</v>
      </c>
      <c r="E45" s="51" t="s">
        <v>40</v>
      </c>
      <c r="F45" s="7"/>
      <c r="G45" s="99">
        <v>43225.595833333296</v>
      </c>
      <c r="H45" s="100">
        <v>43225.595833333296</v>
      </c>
      <c r="I45" s="99">
        <v>43225.600694444402</v>
      </c>
      <c r="J45" s="100">
        <v>43225.600694444402</v>
      </c>
      <c r="K45" s="100" t="s">
        <v>20</v>
      </c>
      <c r="L45" s="100" t="s">
        <v>20</v>
      </c>
      <c r="M45" s="100" t="s">
        <v>20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7</v>
      </c>
      <c r="T45" s="101">
        <v>0</v>
      </c>
      <c r="U45" s="101">
        <v>0</v>
      </c>
      <c r="V45" s="70" t="s">
        <v>21</v>
      </c>
      <c r="W45" s="70" t="s">
        <v>21</v>
      </c>
      <c r="X45" s="70" t="s">
        <v>21</v>
      </c>
      <c r="Y45" s="101" t="s">
        <v>1035</v>
      </c>
      <c r="Z45" s="225"/>
      <c r="AA45" s="224">
        <v>99.96</v>
      </c>
    </row>
    <row r="46" spans="1:27" s="16" customFormat="1" ht="16.5" customHeight="1">
      <c r="A46" s="50" t="s">
        <v>71</v>
      </c>
      <c r="B46" s="51" t="s">
        <v>72</v>
      </c>
      <c r="C46" s="52" t="s">
        <v>46</v>
      </c>
      <c r="D46" s="51">
        <v>172.315</v>
      </c>
      <c r="E46" s="51" t="s">
        <v>40</v>
      </c>
      <c r="F46" s="7"/>
      <c r="G46" s="99">
        <v>43227.171527777798</v>
      </c>
      <c r="H46" s="100">
        <v>43227.171527777798</v>
      </c>
      <c r="I46" s="99">
        <v>43227.184027777803</v>
      </c>
      <c r="J46" s="100">
        <v>43227.184027777803</v>
      </c>
      <c r="K46" s="100" t="s">
        <v>20</v>
      </c>
      <c r="L46" s="100" t="s">
        <v>20</v>
      </c>
      <c r="M46" s="100" t="s">
        <v>20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18</v>
      </c>
      <c r="T46" s="101">
        <v>0</v>
      </c>
      <c r="U46" s="101">
        <v>0</v>
      </c>
      <c r="V46" s="70" t="s">
        <v>21</v>
      </c>
      <c r="W46" s="70" t="s">
        <v>21</v>
      </c>
      <c r="X46" s="70" t="s">
        <v>21</v>
      </c>
      <c r="Y46" s="101" t="s">
        <v>1036</v>
      </c>
      <c r="Z46" s="225"/>
      <c r="AA46" s="225"/>
    </row>
    <row r="47" spans="1:27" s="16" customFormat="1" ht="16.5" customHeight="1">
      <c r="A47" s="50" t="s">
        <v>71</v>
      </c>
      <c r="B47" s="51" t="s">
        <v>72</v>
      </c>
      <c r="C47" s="52" t="s">
        <v>46</v>
      </c>
      <c r="D47" s="51">
        <v>172.315</v>
      </c>
      <c r="E47" s="51" t="s">
        <v>40</v>
      </c>
      <c r="F47" s="7"/>
      <c r="G47" s="99">
        <v>43229.520833333299</v>
      </c>
      <c r="H47" s="100">
        <v>43229.520833333299</v>
      </c>
      <c r="I47" s="99">
        <v>43229.527083333298</v>
      </c>
      <c r="J47" s="100">
        <v>43229.527083333298</v>
      </c>
      <c r="K47" s="100" t="s">
        <v>20</v>
      </c>
      <c r="L47" s="100" t="s">
        <v>20</v>
      </c>
      <c r="M47" s="100" t="s">
        <v>20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9</v>
      </c>
      <c r="T47" s="101">
        <v>0</v>
      </c>
      <c r="U47" s="101">
        <v>0</v>
      </c>
      <c r="V47" s="70" t="s">
        <v>21</v>
      </c>
      <c r="W47" s="70" t="s">
        <v>21</v>
      </c>
      <c r="X47" s="70" t="s">
        <v>21</v>
      </c>
      <c r="Y47" s="101" t="s">
        <v>992</v>
      </c>
      <c r="Z47" s="225"/>
      <c r="AA47" s="225"/>
    </row>
    <row r="48" spans="1:27" s="16" customFormat="1" ht="16.5" customHeight="1">
      <c r="A48" s="50" t="s">
        <v>71</v>
      </c>
      <c r="B48" s="51" t="s">
        <v>72</v>
      </c>
      <c r="C48" s="52" t="s">
        <v>46</v>
      </c>
      <c r="D48" s="51">
        <v>172.315</v>
      </c>
      <c r="E48" s="51" t="s">
        <v>40</v>
      </c>
      <c r="F48" s="7"/>
      <c r="G48" s="99">
        <v>43230.599305555603</v>
      </c>
      <c r="H48" s="100">
        <v>43230.599305555603</v>
      </c>
      <c r="I48" s="99">
        <v>43230.611111111102</v>
      </c>
      <c r="J48" s="100">
        <v>43230.611111111102</v>
      </c>
      <c r="K48" s="100" t="s">
        <v>20</v>
      </c>
      <c r="L48" s="100" t="s">
        <v>20</v>
      </c>
      <c r="M48" s="100" t="s">
        <v>20</v>
      </c>
      <c r="N48" s="101">
        <v>0</v>
      </c>
      <c r="O48" s="101">
        <v>17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70" t="s">
        <v>21</v>
      </c>
      <c r="W48" s="70" t="s">
        <v>21</v>
      </c>
      <c r="X48" s="70" t="s">
        <v>21</v>
      </c>
      <c r="Y48" s="101" t="s">
        <v>1037</v>
      </c>
      <c r="Z48" s="225"/>
      <c r="AA48" s="225"/>
    </row>
    <row r="49" spans="1:27" s="16" customFormat="1" ht="16.5" customHeight="1">
      <c r="A49" s="50" t="s">
        <v>71</v>
      </c>
      <c r="B49" s="51" t="s">
        <v>72</v>
      </c>
      <c r="C49" s="52" t="s">
        <v>46</v>
      </c>
      <c r="D49" s="51">
        <v>172.315</v>
      </c>
      <c r="E49" s="51" t="s">
        <v>40</v>
      </c>
      <c r="F49" s="7"/>
      <c r="G49" s="99">
        <v>43251.454166666699</v>
      </c>
      <c r="H49" s="100">
        <v>43251.454166666699</v>
      </c>
      <c r="I49" s="99">
        <v>43251.999305555597</v>
      </c>
      <c r="J49" s="100">
        <v>43251.999305555597</v>
      </c>
      <c r="K49" s="100" t="s">
        <v>20</v>
      </c>
      <c r="L49" s="100" t="s">
        <v>20</v>
      </c>
      <c r="M49" s="100" t="s">
        <v>20</v>
      </c>
      <c r="N49" s="101">
        <v>0</v>
      </c>
      <c r="O49" s="101">
        <v>0</v>
      </c>
      <c r="P49" s="101">
        <v>0</v>
      </c>
      <c r="Q49" s="101">
        <v>0</v>
      </c>
      <c r="R49" s="101">
        <v>13</v>
      </c>
      <c r="S49" s="101">
        <v>5</v>
      </c>
      <c r="T49" s="101">
        <v>0</v>
      </c>
      <c r="U49" s="101">
        <v>0</v>
      </c>
      <c r="V49" s="70" t="s">
        <v>21</v>
      </c>
      <c r="W49" s="70" t="s">
        <v>21</v>
      </c>
      <c r="X49" s="70" t="s">
        <v>21</v>
      </c>
      <c r="Y49" s="101" t="s">
        <v>1038</v>
      </c>
      <c r="Z49" s="225"/>
      <c r="AA49" s="225"/>
    </row>
    <row r="50" spans="1:27" s="28" customFormat="1" ht="20.100000000000001" customHeight="1">
      <c r="A50" s="50"/>
      <c r="B50" s="51"/>
      <c r="C50" s="52"/>
      <c r="D50" s="51"/>
      <c r="E50" s="51"/>
      <c r="F50" s="23"/>
      <c r="G50" s="165" t="s">
        <v>6</v>
      </c>
      <c r="H50" s="166"/>
      <c r="I50" s="166"/>
      <c r="J50" s="166"/>
      <c r="K50" s="81"/>
      <c r="L50" s="24"/>
      <c r="M50" s="25"/>
      <c r="N50" s="59">
        <f>SUM(N45:N49)+INT(SUM(O45:O49)/60)</f>
        <v>0</v>
      </c>
      <c r="O50" s="59">
        <f>MOD(SUM(O45:O49),60)</f>
        <v>17</v>
      </c>
      <c r="P50" s="59">
        <f t="shared" ref="P50" si="32">SUM(P45:P49)+INT(SUM(Q45:Q49)/60)</f>
        <v>0</v>
      </c>
      <c r="Q50" s="59">
        <f t="shared" ref="Q50" si="33">MOD(SUM(Q45:Q49),60)</f>
        <v>0</v>
      </c>
      <c r="R50" s="59">
        <f t="shared" ref="R50" si="34">SUM(R45:R49)+INT(SUM(S45:S49)/60)</f>
        <v>13</v>
      </c>
      <c r="S50" s="59">
        <f t="shared" ref="S50" si="35">MOD(SUM(S45:S49),60)</f>
        <v>39</v>
      </c>
      <c r="T50" s="59">
        <f t="shared" ref="T50" si="36">SUM(T45:T49)+INT(SUM(U45:U49)/60)</f>
        <v>0</v>
      </c>
      <c r="U50" s="59">
        <f t="shared" ref="U50" si="37">MOD(SUM(U45:U49),60)</f>
        <v>0</v>
      </c>
      <c r="V50" s="27"/>
      <c r="W50" s="27"/>
      <c r="X50" s="27"/>
      <c r="Y50" s="23"/>
      <c r="Z50" s="225"/>
      <c r="AA50" s="219"/>
    </row>
    <row r="51" spans="1:27" s="16" customFormat="1" ht="16.5" customHeight="1">
      <c r="A51" s="192" t="s">
        <v>73</v>
      </c>
      <c r="B51" s="194" t="s">
        <v>74</v>
      </c>
      <c r="C51" s="196" t="s">
        <v>46</v>
      </c>
      <c r="D51" s="194">
        <v>100.63</v>
      </c>
      <c r="E51" s="194" t="s">
        <v>40</v>
      </c>
      <c r="F51" s="7"/>
      <c r="G51" s="10"/>
      <c r="H51" s="10"/>
      <c r="I51" s="10"/>
      <c r="J51" s="10"/>
      <c r="K51" s="11"/>
      <c r="L51" s="11"/>
      <c r="M51" s="12"/>
      <c r="N51" s="13"/>
      <c r="O51" s="13"/>
      <c r="P51" s="13"/>
      <c r="Q51" s="13"/>
      <c r="R51" s="13"/>
      <c r="S51" s="13"/>
      <c r="T51" s="13"/>
      <c r="U51" s="13"/>
      <c r="V51" s="14"/>
      <c r="W51" s="15"/>
      <c r="X51" s="15"/>
      <c r="Y51" s="13"/>
      <c r="Z51" s="225"/>
      <c r="AA51" s="218">
        <v>100</v>
      </c>
    </row>
    <row r="52" spans="1:27" s="28" customFormat="1" ht="20.100000000000001" customHeight="1">
      <c r="A52" s="193"/>
      <c r="B52" s="195"/>
      <c r="C52" s="197"/>
      <c r="D52" s="195"/>
      <c r="E52" s="195"/>
      <c r="F52" s="23"/>
      <c r="G52" s="165" t="s">
        <v>6</v>
      </c>
      <c r="H52" s="166"/>
      <c r="I52" s="166"/>
      <c r="J52" s="166"/>
      <c r="K52" s="81"/>
      <c r="L52" s="24"/>
      <c r="M52" s="25"/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7"/>
      <c r="W52" s="27"/>
      <c r="X52" s="27"/>
      <c r="Y52" s="23"/>
      <c r="Z52" s="225"/>
      <c r="AA52" s="219"/>
    </row>
    <row r="53" spans="1:27" s="16" customFormat="1" ht="30" customHeight="1">
      <c r="A53" s="6" t="s">
        <v>75</v>
      </c>
      <c r="B53" s="9" t="s">
        <v>76</v>
      </c>
      <c r="C53" s="8" t="s">
        <v>43</v>
      </c>
      <c r="D53" s="9">
        <v>82.4</v>
      </c>
      <c r="E53" s="9" t="s">
        <v>40</v>
      </c>
      <c r="F53" s="7"/>
      <c r="G53" s="99">
        <v>43224.550694444399</v>
      </c>
      <c r="H53" s="100">
        <v>43224.550694444399</v>
      </c>
      <c r="I53" s="99">
        <v>43224.555555555598</v>
      </c>
      <c r="J53" s="100">
        <v>43224.555555555598</v>
      </c>
      <c r="K53" s="100" t="s">
        <v>20</v>
      </c>
      <c r="L53" s="100" t="s">
        <v>20</v>
      </c>
      <c r="M53" s="100" t="s">
        <v>20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7</v>
      </c>
      <c r="T53" s="101">
        <v>0</v>
      </c>
      <c r="U53" s="101">
        <v>0</v>
      </c>
      <c r="V53" s="70" t="s">
        <v>21</v>
      </c>
      <c r="W53" s="70" t="s">
        <v>21</v>
      </c>
      <c r="X53" s="70" t="s">
        <v>21</v>
      </c>
      <c r="Y53" s="101" t="s">
        <v>1025</v>
      </c>
      <c r="Z53" s="225"/>
      <c r="AA53" s="212">
        <v>100</v>
      </c>
    </row>
    <row r="54" spans="1:27" s="16" customFormat="1" ht="30" customHeight="1">
      <c r="A54" s="6" t="s">
        <v>75</v>
      </c>
      <c r="B54" s="9" t="s">
        <v>76</v>
      </c>
      <c r="C54" s="8" t="s">
        <v>43</v>
      </c>
      <c r="D54" s="9">
        <v>82.4</v>
      </c>
      <c r="E54" s="9" t="s">
        <v>40</v>
      </c>
      <c r="F54" s="7"/>
      <c r="G54" s="99">
        <v>43244.3972222222</v>
      </c>
      <c r="H54" s="100">
        <v>43244.3972222222</v>
      </c>
      <c r="I54" s="99">
        <v>43244.708333333299</v>
      </c>
      <c r="J54" s="100">
        <v>43244.708333333299</v>
      </c>
      <c r="K54" s="100" t="s">
        <v>20</v>
      </c>
      <c r="L54" s="100" t="s">
        <v>20</v>
      </c>
      <c r="M54" s="100" t="s">
        <v>20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7</v>
      </c>
      <c r="U54" s="101">
        <v>28</v>
      </c>
      <c r="V54" s="70" t="s">
        <v>21</v>
      </c>
      <c r="W54" s="70" t="s">
        <v>21</v>
      </c>
      <c r="X54" s="70" t="s">
        <v>21</v>
      </c>
      <c r="Y54" s="101" t="s">
        <v>1039</v>
      </c>
      <c r="Z54" s="225"/>
      <c r="AA54" s="222"/>
    </row>
    <row r="55" spans="1:27" s="16" customFormat="1" ht="30" customHeight="1">
      <c r="A55" s="6" t="s">
        <v>75</v>
      </c>
      <c r="B55" s="9" t="s">
        <v>76</v>
      </c>
      <c r="C55" s="8" t="s">
        <v>43</v>
      </c>
      <c r="D55" s="9">
        <v>82.4</v>
      </c>
      <c r="E55" s="9" t="s">
        <v>40</v>
      </c>
      <c r="F55" s="7"/>
      <c r="G55" s="99">
        <v>43245.363888888904</v>
      </c>
      <c r="H55" s="100">
        <v>43245.363888888904</v>
      </c>
      <c r="I55" s="99">
        <v>43245.713194444397</v>
      </c>
      <c r="J55" s="100">
        <v>43245.713194444397</v>
      </c>
      <c r="K55" s="100" t="s">
        <v>20</v>
      </c>
      <c r="L55" s="100" t="s">
        <v>20</v>
      </c>
      <c r="M55" s="100" t="s">
        <v>20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8</v>
      </c>
      <c r="U55" s="101">
        <v>23</v>
      </c>
      <c r="V55" s="70" t="s">
        <v>21</v>
      </c>
      <c r="W55" s="70" t="s">
        <v>21</v>
      </c>
      <c r="X55" s="70" t="s">
        <v>21</v>
      </c>
      <c r="Y55" s="101" t="s">
        <v>1040</v>
      </c>
      <c r="Z55" s="225"/>
      <c r="AA55" s="222"/>
    </row>
    <row r="56" spans="1:27" s="16" customFormat="1" ht="30" customHeight="1">
      <c r="A56" s="6" t="s">
        <v>75</v>
      </c>
      <c r="B56" s="9" t="s">
        <v>76</v>
      </c>
      <c r="C56" s="8" t="s">
        <v>43</v>
      </c>
      <c r="D56" s="9">
        <v>82.4</v>
      </c>
      <c r="E56" s="9" t="s">
        <v>40</v>
      </c>
      <c r="F56" s="7"/>
      <c r="G56" s="99">
        <v>43246.333333333299</v>
      </c>
      <c r="H56" s="100">
        <v>43246.333333333299</v>
      </c>
      <c r="I56" s="99">
        <v>43246.755555555603</v>
      </c>
      <c r="J56" s="100">
        <v>43246.755555555603</v>
      </c>
      <c r="K56" s="100" t="s">
        <v>20</v>
      </c>
      <c r="L56" s="100" t="s">
        <v>20</v>
      </c>
      <c r="M56" s="100" t="s">
        <v>20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10</v>
      </c>
      <c r="U56" s="101">
        <v>8</v>
      </c>
      <c r="V56" s="70" t="s">
        <v>21</v>
      </c>
      <c r="W56" s="70" t="s">
        <v>21</v>
      </c>
      <c r="X56" s="70" t="s">
        <v>21</v>
      </c>
      <c r="Y56" s="101" t="s">
        <v>1041</v>
      </c>
      <c r="Z56" s="225"/>
      <c r="AA56" s="222"/>
    </row>
    <row r="57" spans="1:27" s="16" customFormat="1" ht="30" customHeight="1">
      <c r="A57" s="6" t="s">
        <v>75</v>
      </c>
      <c r="B57" s="9" t="s">
        <v>76</v>
      </c>
      <c r="C57" s="8" t="s">
        <v>43</v>
      </c>
      <c r="D57" s="9">
        <v>82.4</v>
      </c>
      <c r="E57" s="9" t="s">
        <v>40</v>
      </c>
      <c r="F57" s="7"/>
      <c r="G57" s="99">
        <v>43248.343055555597</v>
      </c>
      <c r="H57" s="100">
        <v>43248.343055555597</v>
      </c>
      <c r="I57" s="99">
        <v>43248.762499999997</v>
      </c>
      <c r="J57" s="100">
        <v>43248.762499999997</v>
      </c>
      <c r="K57" s="100" t="s">
        <v>20</v>
      </c>
      <c r="L57" s="100" t="s">
        <v>20</v>
      </c>
      <c r="M57" s="100" t="s">
        <v>20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10</v>
      </c>
      <c r="U57" s="101">
        <v>4</v>
      </c>
      <c r="V57" s="70" t="s">
        <v>21</v>
      </c>
      <c r="W57" s="70" t="s">
        <v>21</v>
      </c>
      <c r="X57" s="70" t="s">
        <v>21</v>
      </c>
      <c r="Y57" s="101" t="s">
        <v>1042</v>
      </c>
      <c r="Z57" s="225"/>
      <c r="AA57" s="222"/>
    </row>
    <row r="58" spans="1:27" s="16" customFormat="1" ht="30" customHeight="1">
      <c r="A58" s="6" t="s">
        <v>75</v>
      </c>
      <c r="B58" s="9" t="s">
        <v>76</v>
      </c>
      <c r="C58" s="8" t="s">
        <v>43</v>
      </c>
      <c r="D58" s="9">
        <v>82.4</v>
      </c>
      <c r="E58" s="9" t="s">
        <v>40</v>
      </c>
      <c r="F58" s="7"/>
      <c r="G58" s="99">
        <v>43249.334027777797</v>
      </c>
      <c r="H58" s="100">
        <v>43249.334027777797</v>
      </c>
      <c r="I58" s="99">
        <v>43249.7409722222</v>
      </c>
      <c r="J58" s="100">
        <v>43249.7409722222</v>
      </c>
      <c r="K58" s="100" t="s">
        <v>20</v>
      </c>
      <c r="L58" s="100" t="s">
        <v>20</v>
      </c>
      <c r="M58" s="100" t="s">
        <v>20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9</v>
      </c>
      <c r="U58" s="101">
        <v>46</v>
      </c>
      <c r="V58" s="70" t="s">
        <v>21</v>
      </c>
      <c r="W58" s="70" t="s">
        <v>21</v>
      </c>
      <c r="X58" s="70" t="s">
        <v>21</v>
      </c>
      <c r="Y58" s="101" t="s">
        <v>1043</v>
      </c>
      <c r="Z58" s="225"/>
      <c r="AA58" s="222"/>
    </row>
    <row r="59" spans="1:27" s="16" customFormat="1" ht="30" customHeight="1">
      <c r="A59" s="6" t="s">
        <v>75</v>
      </c>
      <c r="B59" s="9" t="s">
        <v>76</v>
      </c>
      <c r="C59" s="8" t="s">
        <v>43</v>
      </c>
      <c r="D59" s="9">
        <v>82.4</v>
      </c>
      <c r="E59" s="9" t="s">
        <v>40</v>
      </c>
      <c r="F59" s="7"/>
      <c r="G59" s="99">
        <v>43250.333333333299</v>
      </c>
      <c r="H59" s="100">
        <v>43250.333333333299</v>
      </c>
      <c r="I59" s="99">
        <v>43250.732638888898</v>
      </c>
      <c r="J59" s="100">
        <v>43250.732638888898</v>
      </c>
      <c r="K59" s="100" t="s">
        <v>20</v>
      </c>
      <c r="L59" s="100" t="s">
        <v>20</v>
      </c>
      <c r="M59" s="100" t="s">
        <v>20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9</v>
      </c>
      <c r="U59" s="101">
        <v>35</v>
      </c>
      <c r="V59" s="70" t="s">
        <v>21</v>
      </c>
      <c r="W59" s="70" t="s">
        <v>21</v>
      </c>
      <c r="X59" s="70" t="s">
        <v>21</v>
      </c>
      <c r="Y59" s="101" t="s">
        <v>1044</v>
      </c>
      <c r="Z59" s="225"/>
      <c r="AA59" s="222"/>
    </row>
    <row r="60" spans="1:27" s="28" customFormat="1" ht="20.100000000000001" customHeight="1">
      <c r="B60" s="23"/>
      <c r="C60" s="23"/>
      <c r="D60" s="23"/>
      <c r="E60" s="23"/>
      <c r="F60" s="23"/>
      <c r="G60" s="165" t="s">
        <v>6</v>
      </c>
      <c r="H60" s="166"/>
      <c r="I60" s="166"/>
      <c r="J60" s="166"/>
      <c r="K60" s="81"/>
      <c r="L60" s="24"/>
      <c r="M60" s="25"/>
      <c r="N60" s="59">
        <f>SUM(N53:N59)+INT(SUM(O53:O59)/60)</f>
        <v>0</v>
      </c>
      <c r="O60" s="59">
        <f>MOD(SUM(O53:O59),60)</f>
        <v>0</v>
      </c>
      <c r="P60" s="59">
        <f t="shared" ref="P60" si="38">SUM(P53:P59)+INT(SUM(Q53:Q59)/60)</f>
        <v>0</v>
      </c>
      <c r="Q60" s="59">
        <f t="shared" ref="Q60" si="39">MOD(SUM(Q53:Q59),60)</f>
        <v>0</v>
      </c>
      <c r="R60" s="59">
        <f t="shared" ref="R60" si="40">SUM(R53:R59)+INT(SUM(S53:S59)/60)</f>
        <v>0</v>
      </c>
      <c r="S60" s="59">
        <f t="shared" ref="S60" si="41">MOD(SUM(S53:S59),60)</f>
        <v>7</v>
      </c>
      <c r="T60" s="59">
        <f t="shared" ref="T60" si="42">SUM(T53:T59)+INT(SUM(U53:U59)/60)</f>
        <v>55</v>
      </c>
      <c r="U60" s="59">
        <f t="shared" ref="U60" si="43">MOD(SUM(U53:U59),60)</f>
        <v>24</v>
      </c>
      <c r="V60" s="27"/>
      <c r="W60" s="27"/>
      <c r="X60" s="27"/>
      <c r="Y60" s="23"/>
      <c r="Z60" s="225"/>
      <c r="AA60" s="223"/>
    </row>
    <row r="61" spans="1:27" s="16" customFormat="1" ht="16.5" customHeight="1">
      <c r="A61" s="192" t="s">
        <v>77</v>
      </c>
      <c r="B61" s="194" t="s">
        <v>78</v>
      </c>
      <c r="C61" s="196" t="s">
        <v>46</v>
      </c>
      <c r="D61" s="194">
        <v>63.165999999999997</v>
      </c>
      <c r="E61" s="194" t="s">
        <v>40</v>
      </c>
      <c r="F61" s="7"/>
      <c r="G61" s="10"/>
      <c r="H61" s="10"/>
      <c r="I61" s="10"/>
      <c r="J61" s="10"/>
      <c r="K61" s="11"/>
      <c r="L61" s="11"/>
      <c r="M61" s="12"/>
      <c r="N61" s="13"/>
      <c r="O61" s="13"/>
      <c r="P61" s="13"/>
      <c r="Q61" s="13"/>
      <c r="R61" s="13"/>
      <c r="S61" s="13"/>
      <c r="T61" s="13"/>
      <c r="U61" s="13"/>
      <c r="V61" s="14"/>
      <c r="W61" s="15"/>
      <c r="X61" s="15"/>
      <c r="Y61" s="13"/>
      <c r="Z61" s="225"/>
      <c r="AA61" s="218">
        <v>100</v>
      </c>
    </row>
    <row r="62" spans="1:27" s="28" customFormat="1" ht="20.100000000000001" customHeight="1">
      <c r="A62" s="193"/>
      <c r="B62" s="195"/>
      <c r="C62" s="197"/>
      <c r="D62" s="195"/>
      <c r="E62" s="195"/>
      <c r="F62" s="23"/>
      <c r="G62" s="165" t="s">
        <v>6</v>
      </c>
      <c r="H62" s="166"/>
      <c r="I62" s="166"/>
      <c r="J62" s="166"/>
      <c r="K62" s="81"/>
      <c r="L62" s="24"/>
      <c r="M62" s="25"/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7"/>
      <c r="W62" s="27"/>
      <c r="X62" s="27"/>
      <c r="Y62" s="23"/>
      <c r="Z62" s="225"/>
      <c r="AA62" s="219"/>
    </row>
    <row r="63" spans="1:27" s="16" customFormat="1" ht="30" customHeight="1">
      <c r="A63" s="6" t="s">
        <v>79</v>
      </c>
      <c r="B63" s="9" t="s">
        <v>80</v>
      </c>
      <c r="C63" s="8" t="s">
        <v>39</v>
      </c>
      <c r="D63" s="9">
        <v>42.48</v>
      </c>
      <c r="E63" s="9" t="s">
        <v>40</v>
      </c>
      <c r="F63" s="7"/>
      <c r="G63" s="99">
        <v>43229.3972222222</v>
      </c>
      <c r="H63" s="100">
        <v>43229.3972222222</v>
      </c>
      <c r="I63" s="99">
        <v>43229.407638888901</v>
      </c>
      <c r="J63" s="100">
        <v>43229.407638888901</v>
      </c>
      <c r="K63" s="100" t="s">
        <v>20</v>
      </c>
      <c r="L63" s="100" t="s">
        <v>20</v>
      </c>
      <c r="M63" s="100" t="s">
        <v>20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15</v>
      </c>
      <c r="T63" s="101">
        <v>0</v>
      </c>
      <c r="U63" s="101">
        <v>0</v>
      </c>
      <c r="V63" s="70" t="s">
        <v>21</v>
      </c>
      <c r="W63" s="70" t="s">
        <v>21</v>
      </c>
      <c r="X63" s="70" t="s">
        <v>21</v>
      </c>
      <c r="Y63" s="101" t="s">
        <v>1045</v>
      </c>
      <c r="Z63" s="225"/>
      <c r="AA63" s="212">
        <v>100</v>
      </c>
    </row>
    <row r="64" spans="1:27" s="16" customFormat="1" ht="30" customHeight="1">
      <c r="A64" s="6" t="s">
        <v>79</v>
      </c>
      <c r="B64" s="9" t="s">
        <v>80</v>
      </c>
      <c r="C64" s="8" t="s">
        <v>39</v>
      </c>
      <c r="D64" s="9">
        <v>42.48</v>
      </c>
      <c r="E64" s="9" t="s">
        <v>40</v>
      </c>
      <c r="F64" s="7"/>
      <c r="G64" s="99">
        <v>43229.498611111099</v>
      </c>
      <c r="H64" s="100">
        <v>43229.498611111099</v>
      </c>
      <c r="I64" s="99">
        <v>43229.504861111098</v>
      </c>
      <c r="J64" s="100">
        <v>43229.504861111098</v>
      </c>
      <c r="K64" s="100" t="s">
        <v>20</v>
      </c>
      <c r="L64" s="100" t="s">
        <v>20</v>
      </c>
      <c r="M64" s="100" t="s">
        <v>20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9</v>
      </c>
      <c r="T64" s="101">
        <v>0</v>
      </c>
      <c r="U64" s="101">
        <v>0</v>
      </c>
      <c r="V64" s="70" t="s">
        <v>21</v>
      </c>
      <c r="W64" s="70" t="s">
        <v>21</v>
      </c>
      <c r="X64" s="70" t="s">
        <v>21</v>
      </c>
      <c r="Y64" s="101" t="s">
        <v>1046</v>
      </c>
      <c r="Z64" s="225"/>
      <c r="AA64" s="222"/>
    </row>
    <row r="65" spans="1:27" s="28" customFormat="1" ht="20.100000000000001" customHeight="1">
      <c r="B65" s="23"/>
      <c r="C65" s="23"/>
      <c r="D65" s="23"/>
      <c r="E65" s="23"/>
      <c r="F65" s="23"/>
      <c r="G65" s="165" t="s">
        <v>6</v>
      </c>
      <c r="H65" s="166"/>
      <c r="I65" s="166"/>
      <c r="J65" s="166"/>
      <c r="K65" s="81"/>
      <c r="L65" s="24"/>
      <c r="M65" s="25"/>
      <c r="N65" s="59">
        <f>SUM(N63:N64)+INT(SUM(O63:O64)/60)</f>
        <v>0</v>
      </c>
      <c r="O65" s="59">
        <f>MOD(SUM(O63:O64),60)</f>
        <v>0</v>
      </c>
      <c r="P65" s="59">
        <f t="shared" ref="P65" si="44">SUM(P63:P64)+INT(SUM(Q63:Q64)/60)</f>
        <v>0</v>
      </c>
      <c r="Q65" s="59">
        <f t="shared" ref="Q65" si="45">MOD(SUM(Q63:Q64),60)</f>
        <v>0</v>
      </c>
      <c r="R65" s="59">
        <f t="shared" ref="R65" si="46">SUM(R63:R64)+INT(SUM(S63:S64)/60)</f>
        <v>0</v>
      </c>
      <c r="S65" s="59">
        <f t="shared" ref="S65" si="47">MOD(SUM(S63:S64),60)</f>
        <v>24</v>
      </c>
      <c r="T65" s="59">
        <f t="shared" ref="T65" si="48">SUM(T63:T64)+INT(SUM(U63:U64)/60)</f>
        <v>0</v>
      </c>
      <c r="U65" s="59">
        <f t="shared" ref="U65" si="49">MOD(SUM(U63:U64),60)</f>
        <v>0</v>
      </c>
      <c r="V65" s="27"/>
      <c r="W65" s="27"/>
      <c r="X65" s="27"/>
      <c r="Y65" s="23"/>
      <c r="Z65" s="225"/>
      <c r="AA65" s="223"/>
    </row>
    <row r="66" spans="1:27" s="16" customFormat="1" ht="30" customHeight="1">
      <c r="A66" s="6" t="s">
        <v>81</v>
      </c>
      <c r="B66" s="9" t="s">
        <v>80</v>
      </c>
      <c r="C66" s="8" t="s">
        <v>43</v>
      </c>
      <c r="D66" s="9">
        <v>40.933</v>
      </c>
      <c r="E66" s="9" t="s">
        <v>40</v>
      </c>
      <c r="F66" s="7"/>
      <c r="G66" s="99">
        <v>43235.75</v>
      </c>
      <c r="H66" s="100">
        <v>43235.75</v>
      </c>
      <c r="I66" s="99">
        <v>43235.757638888899</v>
      </c>
      <c r="J66" s="100">
        <v>43235.757638888899</v>
      </c>
      <c r="K66" s="100" t="s">
        <v>20</v>
      </c>
      <c r="L66" s="100" t="s">
        <v>20</v>
      </c>
      <c r="M66" s="100" t="s">
        <v>20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11</v>
      </c>
      <c r="T66" s="101">
        <v>0</v>
      </c>
      <c r="U66" s="101">
        <v>0</v>
      </c>
      <c r="V66" s="70" t="s">
        <v>21</v>
      </c>
      <c r="W66" s="70" t="s">
        <v>21</v>
      </c>
      <c r="X66" s="70" t="s">
        <v>21</v>
      </c>
      <c r="Y66" s="101" t="s">
        <v>1025</v>
      </c>
      <c r="Z66" s="225"/>
      <c r="AA66" s="235">
        <v>100</v>
      </c>
    </row>
    <row r="67" spans="1:27" s="16" customFormat="1" ht="30" customHeight="1">
      <c r="A67" s="6" t="s">
        <v>81</v>
      </c>
      <c r="B67" s="9" t="s">
        <v>80</v>
      </c>
      <c r="C67" s="8" t="s">
        <v>43</v>
      </c>
      <c r="D67" s="9">
        <v>40.933</v>
      </c>
      <c r="E67" s="9" t="s">
        <v>40</v>
      </c>
      <c r="F67" s="7"/>
      <c r="G67" s="99">
        <v>43245.934722222199</v>
      </c>
      <c r="H67" s="100">
        <v>43245.934722222199</v>
      </c>
      <c r="I67" s="99">
        <v>43245.9465277778</v>
      </c>
      <c r="J67" s="100">
        <v>43245.9465277778</v>
      </c>
      <c r="K67" s="100" t="s">
        <v>20</v>
      </c>
      <c r="L67" s="100" t="s">
        <v>20</v>
      </c>
      <c r="M67" s="100" t="s">
        <v>20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17</v>
      </c>
      <c r="T67" s="101">
        <v>0</v>
      </c>
      <c r="U67" s="101">
        <v>0</v>
      </c>
      <c r="V67" s="70" t="s">
        <v>21</v>
      </c>
      <c r="W67" s="70" t="s">
        <v>21</v>
      </c>
      <c r="X67" s="70" t="s">
        <v>21</v>
      </c>
      <c r="Y67" s="101" t="s">
        <v>992</v>
      </c>
      <c r="Z67" s="225"/>
      <c r="AA67" s="236"/>
    </row>
    <row r="68" spans="1:27" s="28" customFormat="1" ht="21" customHeight="1">
      <c r="B68" s="23"/>
      <c r="C68" s="23"/>
      <c r="D68" s="23"/>
      <c r="E68" s="23"/>
      <c r="F68" s="23"/>
      <c r="G68" s="165" t="s">
        <v>6</v>
      </c>
      <c r="H68" s="166"/>
      <c r="I68" s="166"/>
      <c r="J68" s="166"/>
      <c r="K68" s="81"/>
      <c r="L68" s="24"/>
      <c r="M68" s="25"/>
      <c r="N68" s="59">
        <f>SUM(N66:N67)+INT(SUM(O66:O67)/60)</f>
        <v>0</v>
      </c>
      <c r="O68" s="59">
        <f>MOD(SUM(O66:O67),60)</f>
        <v>0</v>
      </c>
      <c r="P68" s="59">
        <f t="shared" ref="P68" si="50">SUM(P66:P67)+INT(SUM(Q66:Q67)/60)</f>
        <v>0</v>
      </c>
      <c r="Q68" s="59">
        <f t="shared" ref="Q68" si="51">MOD(SUM(Q66:Q67),60)</f>
        <v>0</v>
      </c>
      <c r="R68" s="59">
        <f t="shared" ref="R68" si="52">SUM(R66:R67)+INT(SUM(S66:S67)/60)</f>
        <v>0</v>
      </c>
      <c r="S68" s="59">
        <f t="shared" ref="S68" si="53">MOD(SUM(S66:S67),60)</f>
        <v>28</v>
      </c>
      <c r="T68" s="59">
        <f t="shared" ref="T68" si="54">SUM(T66:T67)+INT(SUM(U66:U67)/60)</f>
        <v>0</v>
      </c>
      <c r="U68" s="59">
        <f t="shared" ref="U68" si="55">MOD(SUM(U66:U67),60)</f>
        <v>0</v>
      </c>
      <c r="V68" s="27"/>
      <c r="W68" s="27"/>
      <c r="X68" s="27"/>
      <c r="Y68" s="23"/>
      <c r="Z68" s="225"/>
      <c r="AA68" s="237"/>
    </row>
    <row r="69" spans="1:27" s="16" customFormat="1" ht="16.5" customHeight="1">
      <c r="A69" s="50" t="s">
        <v>82</v>
      </c>
      <c r="B69" s="51" t="s">
        <v>83</v>
      </c>
      <c r="C69" s="52" t="s">
        <v>39</v>
      </c>
      <c r="D69" s="51">
        <v>10.914</v>
      </c>
      <c r="E69" s="51" t="s">
        <v>40</v>
      </c>
      <c r="F69" s="7"/>
      <c r="G69" s="99">
        <v>43224.394444444399</v>
      </c>
      <c r="H69" s="100">
        <v>43224.394444444399</v>
      </c>
      <c r="I69" s="99">
        <v>43224.522916666698</v>
      </c>
      <c r="J69" s="100">
        <v>43224.522916666698</v>
      </c>
      <c r="K69" s="100" t="s">
        <v>20</v>
      </c>
      <c r="L69" s="100" t="s">
        <v>20</v>
      </c>
      <c r="M69" s="100" t="s">
        <v>20</v>
      </c>
      <c r="N69" s="101">
        <v>3</v>
      </c>
      <c r="O69" s="101">
        <v>5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70" t="s">
        <v>21</v>
      </c>
      <c r="W69" s="70" t="s">
        <v>21</v>
      </c>
      <c r="X69" s="70" t="s">
        <v>21</v>
      </c>
      <c r="Y69" s="101" t="s">
        <v>1047</v>
      </c>
      <c r="Z69" s="225"/>
      <c r="AA69" s="224">
        <v>99.57</v>
      </c>
    </row>
    <row r="70" spans="1:27" s="16" customFormat="1" ht="16.5" customHeight="1">
      <c r="A70" s="50" t="s">
        <v>82</v>
      </c>
      <c r="B70" s="51" t="s">
        <v>83</v>
      </c>
      <c r="C70" s="52" t="s">
        <v>39</v>
      </c>
      <c r="D70" s="51">
        <v>10.914</v>
      </c>
      <c r="E70" s="51" t="s">
        <v>40</v>
      </c>
      <c r="F70" s="7"/>
      <c r="G70" s="99">
        <v>43234.582638888904</v>
      </c>
      <c r="H70" s="100">
        <v>43234.582638888904</v>
      </c>
      <c r="I70" s="99">
        <v>43234.588194444397</v>
      </c>
      <c r="J70" s="100">
        <v>43234.588194444397</v>
      </c>
      <c r="K70" s="100" t="s">
        <v>20</v>
      </c>
      <c r="L70" s="100" t="s">
        <v>20</v>
      </c>
      <c r="M70" s="100" t="s">
        <v>20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8</v>
      </c>
      <c r="T70" s="101">
        <v>0</v>
      </c>
      <c r="U70" s="101">
        <v>0</v>
      </c>
      <c r="V70" s="70" t="s">
        <v>21</v>
      </c>
      <c r="W70" s="70" t="s">
        <v>21</v>
      </c>
      <c r="X70" s="70" t="s">
        <v>21</v>
      </c>
      <c r="Y70" s="101" t="s">
        <v>1048</v>
      </c>
      <c r="Z70" s="225"/>
      <c r="AA70" s="225"/>
    </row>
    <row r="71" spans="1:27" s="28" customFormat="1" ht="20.100000000000001" customHeight="1">
      <c r="A71" s="50"/>
      <c r="B71" s="51"/>
      <c r="C71" s="52"/>
      <c r="D71" s="51"/>
      <c r="E71" s="51"/>
      <c r="F71" s="23"/>
      <c r="G71" s="165" t="s">
        <v>6</v>
      </c>
      <c r="H71" s="166"/>
      <c r="I71" s="166"/>
      <c r="J71" s="166"/>
      <c r="K71" s="81"/>
      <c r="L71" s="24"/>
      <c r="M71" s="25"/>
      <c r="N71" s="59">
        <f>SUM(N69:N70)+INT(SUM(O69:O70)/60)</f>
        <v>3</v>
      </c>
      <c r="O71" s="59">
        <f>MOD(SUM(O69:O70),60)</f>
        <v>5</v>
      </c>
      <c r="P71" s="59">
        <f t="shared" ref="P71" si="56">SUM(P69:P70)+INT(SUM(Q69:Q70)/60)</f>
        <v>0</v>
      </c>
      <c r="Q71" s="59">
        <f t="shared" ref="Q71" si="57">MOD(SUM(Q69:Q70),60)</f>
        <v>0</v>
      </c>
      <c r="R71" s="59">
        <f t="shared" ref="R71" si="58">SUM(R69:R70)+INT(SUM(S69:S70)/60)</f>
        <v>0</v>
      </c>
      <c r="S71" s="59">
        <f t="shared" ref="S71" si="59">MOD(SUM(S69:S70),60)</f>
        <v>8</v>
      </c>
      <c r="T71" s="59">
        <f t="shared" ref="T71" si="60">SUM(T69:T70)+INT(SUM(U69:U70)/60)</f>
        <v>0</v>
      </c>
      <c r="U71" s="59">
        <f t="shared" ref="U71" si="61">MOD(SUM(U69:U70),60)</f>
        <v>0</v>
      </c>
      <c r="V71" s="27"/>
      <c r="W71" s="27"/>
      <c r="X71" s="27"/>
      <c r="Y71" s="23"/>
      <c r="Z71" s="225"/>
      <c r="AA71" s="219"/>
    </row>
    <row r="72" spans="1:27" s="16" customFormat="1" ht="30" customHeight="1">
      <c r="A72" s="6" t="s">
        <v>84</v>
      </c>
      <c r="B72" s="9" t="s">
        <v>85</v>
      </c>
      <c r="C72" s="8" t="s">
        <v>46</v>
      </c>
      <c r="D72" s="9">
        <v>7.8010000000000002</v>
      </c>
      <c r="E72" s="9" t="s">
        <v>40</v>
      </c>
      <c r="F72" s="7"/>
      <c r="G72" s="99">
        <v>43229.366666666698</v>
      </c>
      <c r="H72" s="100">
        <v>43229.366666666698</v>
      </c>
      <c r="I72" s="99">
        <v>43229.387499999997</v>
      </c>
      <c r="J72" s="100">
        <v>43229.387499999997</v>
      </c>
      <c r="K72" s="100" t="s">
        <v>20</v>
      </c>
      <c r="L72" s="100" t="s">
        <v>20</v>
      </c>
      <c r="M72" s="100" t="s">
        <v>20</v>
      </c>
      <c r="N72" s="101">
        <v>0</v>
      </c>
      <c r="O72" s="101">
        <v>0</v>
      </c>
      <c r="P72" s="101">
        <v>0</v>
      </c>
      <c r="Q72" s="101">
        <v>30</v>
      </c>
      <c r="R72" s="101">
        <v>0</v>
      </c>
      <c r="S72" s="101">
        <v>0</v>
      </c>
      <c r="T72" s="101">
        <v>0</v>
      </c>
      <c r="U72" s="101">
        <v>0</v>
      </c>
      <c r="V72" s="70" t="s">
        <v>21</v>
      </c>
      <c r="W72" s="70" t="s">
        <v>21</v>
      </c>
      <c r="X72" s="70" t="s">
        <v>21</v>
      </c>
      <c r="Y72" s="101" t="s">
        <v>468</v>
      </c>
      <c r="Z72" s="225"/>
      <c r="AA72" s="212">
        <v>100</v>
      </c>
    </row>
    <row r="73" spans="1:27" s="16" customFormat="1" ht="30" customHeight="1">
      <c r="A73" s="6" t="s">
        <v>84</v>
      </c>
      <c r="B73" s="9" t="s">
        <v>85</v>
      </c>
      <c r="C73" s="8" t="s">
        <v>46</v>
      </c>
      <c r="D73" s="9">
        <v>7.8010000000000002</v>
      </c>
      <c r="E73" s="9" t="s">
        <v>40</v>
      </c>
      <c r="F73" s="7"/>
      <c r="G73" s="99">
        <v>43234.3527777778</v>
      </c>
      <c r="H73" s="100">
        <v>43234.3527777778</v>
      </c>
      <c r="I73" s="99">
        <v>43234.724305555603</v>
      </c>
      <c r="J73" s="100">
        <v>43234.724305555603</v>
      </c>
      <c r="K73" s="100" t="s">
        <v>20</v>
      </c>
      <c r="L73" s="100" t="s">
        <v>20</v>
      </c>
      <c r="M73" s="100" t="s">
        <v>20</v>
      </c>
      <c r="N73" s="101">
        <v>0</v>
      </c>
      <c r="O73" s="101">
        <v>0</v>
      </c>
      <c r="P73" s="101">
        <v>8</v>
      </c>
      <c r="Q73" s="101">
        <v>55</v>
      </c>
      <c r="R73" s="101">
        <v>0</v>
      </c>
      <c r="S73" s="101">
        <v>0</v>
      </c>
      <c r="T73" s="101">
        <v>0</v>
      </c>
      <c r="U73" s="101">
        <v>0</v>
      </c>
      <c r="V73" s="70" t="s">
        <v>21</v>
      </c>
      <c r="W73" s="70" t="s">
        <v>21</v>
      </c>
      <c r="X73" s="70" t="s">
        <v>21</v>
      </c>
      <c r="Y73" s="101" t="s">
        <v>1049</v>
      </c>
      <c r="Z73" s="225"/>
      <c r="AA73" s="222"/>
    </row>
    <row r="74" spans="1:27" s="28" customFormat="1" ht="20.100000000000001" customHeight="1">
      <c r="B74" s="23"/>
      <c r="C74" s="23"/>
      <c r="D74" s="23"/>
      <c r="E74" s="23"/>
      <c r="F74" s="23"/>
      <c r="G74" s="204" t="s">
        <v>6</v>
      </c>
      <c r="H74" s="205"/>
      <c r="I74" s="205"/>
      <c r="J74" s="205"/>
      <c r="K74" s="88"/>
      <c r="L74" s="35"/>
      <c r="M74" s="36"/>
      <c r="N74" s="59">
        <f>SUM(N72:N73)+INT(SUM(O72:O73)/60)</f>
        <v>0</v>
      </c>
      <c r="O74" s="59">
        <f>MOD(SUM(O72:O73),60)</f>
        <v>0</v>
      </c>
      <c r="P74" s="59">
        <f t="shared" ref="P74" si="62">SUM(P72:P73)+INT(SUM(Q72:Q73)/60)</f>
        <v>9</v>
      </c>
      <c r="Q74" s="59">
        <f t="shared" ref="Q74" si="63">MOD(SUM(Q72:Q73),60)</f>
        <v>25</v>
      </c>
      <c r="R74" s="59">
        <f t="shared" ref="R74" si="64">SUM(R72:R73)+INT(SUM(S72:S73)/60)</f>
        <v>0</v>
      </c>
      <c r="S74" s="59">
        <f t="shared" ref="S74" si="65">MOD(SUM(S72:S73),60)</f>
        <v>0</v>
      </c>
      <c r="T74" s="59">
        <f t="shared" ref="T74" si="66">SUM(T72:T73)+INT(SUM(U72:U73)/60)</f>
        <v>0</v>
      </c>
      <c r="U74" s="59">
        <f t="shared" ref="U74" si="67">MOD(SUM(U72:U73),60)</f>
        <v>0</v>
      </c>
      <c r="V74" s="37"/>
      <c r="W74" s="37"/>
      <c r="X74" s="37"/>
      <c r="Y74" s="76"/>
      <c r="Z74" s="225"/>
      <c r="AA74" s="223"/>
    </row>
    <row r="75" spans="1:27" s="16" customFormat="1" ht="30" customHeight="1">
      <c r="A75" s="6" t="s">
        <v>86</v>
      </c>
      <c r="B75" s="9" t="s">
        <v>87</v>
      </c>
      <c r="C75" s="8" t="s">
        <v>46</v>
      </c>
      <c r="D75" s="9">
        <v>104.02</v>
      </c>
      <c r="E75" s="9" t="s">
        <v>40</v>
      </c>
      <c r="F75" s="7" t="s">
        <v>1181</v>
      </c>
      <c r="G75" s="99">
        <v>43227.128472222197</v>
      </c>
      <c r="H75" s="100">
        <v>43227.128472222197</v>
      </c>
      <c r="I75" s="99">
        <v>43227.727083333302</v>
      </c>
      <c r="J75" s="100">
        <v>43227.727083333302</v>
      </c>
      <c r="K75" s="100" t="s">
        <v>20</v>
      </c>
      <c r="L75" s="100" t="s">
        <v>20</v>
      </c>
      <c r="M75" s="70">
        <v>0.5</v>
      </c>
      <c r="N75" s="101">
        <v>0</v>
      </c>
      <c r="O75" s="101">
        <v>0</v>
      </c>
      <c r="P75" s="101">
        <v>0</v>
      </c>
      <c r="Q75" s="101">
        <v>0</v>
      </c>
      <c r="R75" s="101">
        <v>14</v>
      </c>
      <c r="S75" s="101">
        <v>22</v>
      </c>
      <c r="T75" s="101">
        <v>0</v>
      </c>
      <c r="U75" s="101">
        <v>0</v>
      </c>
      <c r="V75" s="70">
        <v>3</v>
      </c>
      <c r="W75" s="70" t="s">
        <v>778</v>
      </c>
      <c r="X75" s="70">
        <f>M75-V75</f>
        <v>-2.5</v>
      </c>
      <c r="Y75" s="101" t="s">
        <v>1050</v>
      </c>
      <c r="Z75" s="225"/>
      <c r="AA75" s="212">
        <v>100</v>
      </c>
    </row>
    <row r="76" spans="1:27" s="16" customFormat="1" ht="30" customHeight="1">
      <c r="A76" s="6" t="s">
        <v>86</v>
      </c>
      <c r="B76" s="9" t="s">
        <v>87</v>
      </c>
      <c r="C76" s="8" t="s">
        <v>46</v>
      </c>
      <c r="D76" s="9">
        <v>104.02</v>
      </c>
      <c r="E76" s="9" t="s">
        <v>40</v>
      </c>
      <c r="F76" s="7"/>
      <c r="G76" s="99">
        <v>43230.521527777797</v>
      </c>
      <c r="H76" s="100">
        <v>43230.521527777797</v>
      </c>
      <c r="I76" s="99">
        <v>43230.529166666704</v>
      </c>
      <c r="J76" s="100">
        <v>43230.529166666704</v>
      </c>
      <c r="K76" s="100" t="s">
        <v>20</v>
      </c>
      <c r="L76" s="100" t="s">
        <v>20</v>
      </c>
      <c r="M76" s="70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11</v>
      </c>
      <c r="T76" s="101">
        <v>0</v>
      </c>
      <c r="U76" s="101">
        <v>0</v>
      </c>
      <c r="V76" s="70">
        <v>3</v>
      </c>
      <c r="W76" s="70" t="s">
        <v>778</v>
      </c>
      <c r="X76" s="70">
        <f>M76-V76</f>
        <v>-3</v>
      </c>
      <c r="Y76" s="101" t="s">
        <v>1051</v>
      </c>
      <c r="Z76" s="225"/>
      <c r="AA76" s="222"/>
    </row>
    <row r="77" spans="1:27" s="16" customFormat="1" ht="30" customHeight="1">
      <c r="A77" s="6" t="s">
        <v>86</v>
      </c>
      <c r="B77" s="9" t="s">
        <v>87</v>
      </c>
      <c r="C77" s="8" t="s">
        <v>46</v>
      </c>
      <c r="D77" s="9">
        <v>104.02</v>
      </c>
      <c r="E77" s="9" t="s">
        <v>40</v>
      </c>
      <c r="F77" s="7"/>
      <c r="G77" s="99">
        <v>43230.543749999997</v>
      </c>
      <c r="H77" s="100">
        <v>43230.543749999997</v>
      </c>
      <c r="I77" s="99">
        <v>43230.55</v>
      </c>
      <c r="J77" s="100">
        <v>43230.55</v>
      </c>
      <c r="K77" s="100" t="s">
        <v>20</v>
      </c>
      <c r="L77" s="100" t="s">
        <v>20</v>
      </c>
      <c r="M77" s="100" t="s">
        <v>20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9</v>
      </c>
      <c r="T77" s="101">
        <v>0</v>
      </c>
      <c r="U77" s="101">
        <v>0</v>
      </c>
      <c r="V77" s="70" t="s">
        <v>21</v>
      </c>
      <c r="W77" s="70" t="s">
        <v>21</v>
      </c>
      <c r="X77" s="70" t="s">
        <v>21</v>
      </c>
      <c r="Y77" s="101" t="s">
        <v>1025</v>
      </c>
      <c r="Z77" s="225"/>
      <c r="AA77" s="222"/>
    </row>
    <row r="78" spans="1:27" s="28" customFormat="1" ht="20.100000000000001" customHeight="1">
      <c r="B78" s="23"/>
      <c r="C78" s="23"/>
      <c r="D78" s="23"/>
      <c r="E78" s="23"/>
      <c r="F78" s="23"/>
      <c r="G78" s="204" t="s">
        <v>6</v>
      </c>
      <c r="H78" s="205"/>
      <c r="I78" s="205"/>
      <c r="J78" s="205"/>
      <c r="K78" s="88"/>
      <c r="L78" s="35"/>
      <c r="M78" s="36"/>
      <c r="N78" s="59">
        <f>SUM(N75:N77)+INT(SUM(O75:O77)/60)</f>
        <v>0</v>
      </c>
      <c r="O78" s="59">
        <f>MOD(SUM(O75:O77),60)</f>
        <v>0</v>
      </c>
      <c r="P78" s="59">
        <f t="shared" ref="P78" si="68">SUM(P75:P77)+INT(SUM(Q75:Q77)/60)</f>
        <v>0</v>
      </c>
      <c r="Q78" s="59">
        <f t="shared" ref="Q78" si="69">MOD(SUM(Q75:Q77),60)</f>
        <v>0</v>
      </c>
      <c r="R78" s="59">
        <f t="shared" ref="R78" si="70">SUM(R75:R77)+INT(SUM(S75:S77)/60)</f>
        <v>14</v>
      </c>
      <c r="S78" s="59">
        <f t="shared" ref="S78" si="71">MOD(SUM(S75:S77),60)</f>
        <v>42</v>
      </c>
      <c r="T78" s="59">
        <f t="shared" ref="T78" si="72">SUM(T75:T77)+INT(SUM(U75:U77)/60)</f>
        <v>0</v>
      </c>
      <c r="U78" s="59">
        <f t="shared" ref="U78" si="73">MOD(SUM(U75:U77),60)</f>
        <v>0</v>
      </c>
      <c r="V78" s="37"/>
      <c r="W78" s="37"/>
      <c r="X78" s="37"/>
      <c r="Y78" s="76"/>
      <c r="Z78" s="225"/>
      <c r="AA78" s="223"/>
    </row>
    <row r="79" spans="1:27" s="16" customFormat="1" ht="16.5" customHeight="1">
      <c r="A79" s="6" t="s">
        <v>88</v>
      </c>
      <c r="B79" s="9" t="s">
        <v>89</v>
      </c>
      <c r="C79" s="8" t="s">
        <v>43</v>
      </c>
      <c r="D79" s="9">
        <v>35.04</v>
      </c>
      <c r="E79" s="9" t="s">
        <v>40</v>
      </c>
      <c r="F79" s="7"/>
      <c r="G79" s="10"/>
      <c r="H79" s="10"/>
      <c r="I79" s="10"/>
      <c r="J79" s="10"/>
      <c r="K79" s="11"/>
      <c r="L79" s="11"/>
      <c r="M79" s="12"/>
      <c r="N79" s="13"/>
      <c r="O79" s="13"/>
      <c r="P79" s="13"/>
      <c r="Q79" s="13"/>
      <c r="R79" s="13"/>
      <c r="S79" s="13"/>
      <c r="T79" s="13"/>
      <c r="U79" s="13"/>
      <c r="V79" s="14"/>
      <c r="W79" s="15"/>
      <c r="X79" s="15"/>
      <c r="Y79" s="13"/>
      <c r="Z79" s="225"/>
      <c r="AA79" s="218">
        <v>100</v>
      </c>
    </row>
    <row r="80" spans="1:27" s="16" customFormat="1" ht="16.5" customHeight="1">
      <c r="A80" s="6" t="s">
        <v>88</v>
      </c>
      <c r="B80" s="9" t="s">
        <v>89</v>
      </c>
      <c r="C80" s="8" t="s">
        <v>43</v>
      </c>
      <c r="D80" s="9">
        <v>35.04</v>
      </c>
      <c r="E80" s="9" t="s">
        <v>40</v>
      </c>
      <c r="F80" s="7"/>
      <c r="G80" s="165" t="s">
        <v>6</v>
      </c>
      <c r="H80" s="166"/>
      <c r="I80" s="166"/>
      <c r="J80" s="166"/>
      <c r="K80" s="81"/>
      <c r="L80" s="24"/>
      <c r="M80" s="25"/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7"/>
      <c r="W80" s="27"/>
      <c r="X80" s="27"/>
      <c r="Y80" s="23"/>
      <c r="Z80" s="225"/>
      <c r="AA80" s="219"/>
    </row>
    <row r="81" spans="1:27" s="16" customFormat="1" ht="16.5" customHeight="1">
      <c r="A81" s="192" t="s">
        <v>90</v>
      </c>
      <c r="B81" s="194" t="s">
        <v>91</v>
      </c>
      <c r="C81" s="196" t="s">
        <v>46</v>
      </c>
      <c r="D81" s="194">
        <v>49.216999999999999</v>
      </c>
      <c r="E81" s="194" t="s">
        <v>40</v>
      </c>
      <c r="F81" s="7"/>
      <c r="G81" s="10"/>
      <c r="H81" s="10"/>
      <c r="I81" s="10"/>
      <c r="J81" s="10"/>
      <c r="K81" s="11"/>
      <c r="L81" s="11"/>
      <c r="M81" s="12"/>
      <c r="N81" s="13"/>
      <c r="O81" s="13"/>
      <c r="P81" s="13"/>
      <c r="Q81" s="13"/>
      <c r="R81" s="13"/>
      <c r="S81" s="13"/>
      <c r="T81" s="13"/>
      <c r="U81" s="13"/>
      <c r="V81" s="14"/>
      <c r="W81" s="15"/>
      <c r="X81" s="15"/>
      <c r="Y81" s="13"/>
      <c r="Z81" s="225"/>
      <c r="AA81" s="218">
        <v>100</v>
      </c>
    </row>
    <row r="82" spans="1:27" s="28" customFormat="1" ht="20.100000000000001" customHeight="1">
      <c r="A82" s="193"/>
      <c r="B82" s="195"/>
      <c r="C82" s="197"/>
      <c r="D82" s="195"/>
      <c r="E82" s="195"/>
      <c r="F82" s="23"/>
      <c r="G82" s="165" t="s">
        <v>6</v>
      </c>
      <c r="H82" s="166"/>
      <c r="I82" s="166"/>
      <c r="J82" s="166"/>
      <c r="K82" s="81"/>
      <c r="L82" s="24"/>
      <c r="M82" s="25"/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7"/>
      <c r="W82" s="27"/>
      <c r="X82" s="27"/>
      <c r="Y82" s="23"/>
      <c r="Z82" s="225"/>
      <c r="AA82" s="219"/>
    </row>
    <row r="83" spans="1:27" s="16" customFormat="1" ht="16.5" customHeight="1">
      <c r="A83" s="192" t="s">
        <v>92</v>
      </c>
      <c r="B83" s="194" t="s">
        <v>93</v>
      </c>
      <c r="C83" s="196" t="s">
        <v>46</v>
      </c>
      <c r="D83" s="194">
        <v>12.59</v>
      </c>
      <c r="E83" s="194" t="s">
        <v>40</v>
      </c>
      <c r="F83" s="7"/>
      <c r="G83" s="10"/>
      <c r="H83" s="10"/>
      <c r="I83" s="10"/>
      <c r="J83" s="10"/>
      <c r="K83" s="11"/>
      <c r="L83" s="11"/>
      <c r="M83" s="12"/>
      <c r="N83" s="13"/>
      <c r="O83" s="13"/>
      <c r="P83" s="13"/>
      <c r="Q83" s="13"/>
      <c r="R83" s="13"/>
      <c r="S83" s="13"/>
      <c r="T83" s="13"/>
      <c r="U83" s="13"/>
      <c r="V83" s="14"/>
      <c r="W83" s="15"/>
      <c r="X83" s="15"/>
      <c r="Y83" s="13"/>
      <c r="Z83" s="225"/>
      <c r="AA83" s="218">
        <v>100</v>
      </c>
    </row>
    <row r="84" spans="1:27" s="28" customFormat="1" ht="20.100000000000001" customHeight="1">
      <c r="A84" s="193"/>
      <c r="B84" s="195"/>
      <c r="C84" s="197"/>
      <c r="D84" s="195"/>
      <c r="E84" s="195"/>
      <c r="F84" s="23"/>
      <c r="G84" s="165" t="s">
        <v>6</v>
      </c>
      <c r="H84" s="166"/>
      <c r="I84" s="166"/>
      <c r="J84" s="166"/>
      <c r="K84" s="81"/>
      <c r="L84" s="24"/>
      <c r="M84" s="25"/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7"/>
      <c r="W84" s="27"/>
      <c r="X84" s="27"/>
      <c r="Y84" s="23"/>
      <c r="Z84" s="225"/>
      <c r="AA84" s="219"/>
    </row>
    <row r="85" spans="1:27" s="16" customFormat="1" ht="14.25" customHeight="1">
      <c r="A85" s="6" t="s">
        <v>94</v>
      </c>
      <c r="B85" s="9" t="s">
        <v>95</v>
      </c>
      <c r="C85" s="8"/>
      <c r="D85" s="9">
        <v>9.6999999999999993</v>
      </c>
      <c r="E85" s="9" t="s">
        <v>40</v>
      </c>
      <c r="F85" s="7"/>
      <c r="G85" s="10"/>
      <c r="H85" s="10"/>
      <c r="I85" s="10"/>
      <c r="J85" s="10"/>
      <c r="K85" s="11"/>
      <c r="L85" s="11"/>
      <c r="M85" s="12"/>
      <c r="N85" s="13"/>
      <c r="O85" s="13"/>
      <c r="P85" s="13"/>
      <c r="Q85" s="13"/>
      <c r="R85" s="13"/>
      <c r="S85" s="13"/>
      <c r="T85" s="13"/>
      <c r="U85" s="13"/>
      <c r="V85" s="14"/>
      <c r="W85" s="15"/>
      <c r="X85" s="15"/>
      <c r="Y85" s="13"/>
      <c r="Z85" s="225"/>
      <c r="AA85" s="218">
        <v>100</v>
      </c>
    </row>
    <row r="86" spans="1:27" s="28" customFormat="1" ht="20.25" customHeight="1">
      <c r="B86" s="23"/>
      <c r="C86" s="23"/>
      <c r="D86" s="23"/>
      <c r="E86" s="23"/>
      <c r="F86" s="23"/>
      <c r="G86" s="165" t="s">
        <v>6</v>
      </c>
      <c r="H86" s="166"/>
      <c r="I86" s="166"/>
      <c r="J86" s="166"/>
      <c r="K86" s="81"/>
      <c r="L86" s="24"/>
      <c r="M86" s="25"/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7"/>
      <c r="W86" s="27"/>
      <c r="X86" s="27"/>
      <c r="Y86" s="23"/>
      <c r="Z86" s="225"/>
      <c r="AA86" s="219"/>
    </row>
    <row r="87" spans="1:27" s="16" customFormat="1" ht="30" customHeight="1">
      <c r="A87" s="6" t="s">
        <v>96</v>
      </c>
      <c r="B87" s="9" t="s">
        <v>97</v>
      </c>
      <c r="C87" s="8" t="s">
        <v>46</v>
      </c>
      <c r="D87" s="9">
        <v>66.097999999999999</v>
      </c>
      <c r="E87" s="9" t="s">
        <v>40</v>
      </c>
      <c r="F87" s="7"/>
      <c r="G87" s="105">
        <v>43230.578472222202</v>
      </c>
      <c r="H87" s="106">
        <v>43230.578472222202</v>
      </c>
      <c r="I87" s="105">
        <v>43230.613194444399</v>
      </c>
      <c r="J87" s="106">
        <v>43230.613194444399</v>
      </c>
      <c r="K87" s="2" t="s">
        <v>20</v>
      </c>
      <c r="L87" s="2" t="s">
        <v>20</v>
      </c>
      <c r="M87" s="2" t="s">
        <v>20</v>
      </c>
      <c r="N87" s="107">
        <v>0</v>
      </c>
      <c r="O87" s="107">
        <v>50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70" t="s">
        <v>21</v>
      </c>
      <c r="W87" s="70" t="s">
        <v>21</v>
      </c>
      <c r="X87" s="70" t="s">
        <v>21</v>
      </c>
      <c r="Y87" s="107" t="s">
        <v>49</v>
      </c>
      <c r="Z87" s="225"/>
      <c r="AA87" s="212">
        <v>99.89</v>
      </c>
    </row>
    <row r="88" spans="1:27" s="28" customFormat="1" ht="22.5" customHeight="1">
      <c r="B88" s="23"/>
      <c r="C88" s="23"/>
      <c r="D88" s="23"/>
      <c r="E88" s="23"/>
      <c r="F88" s="23"/>
      <c r="G88" s="204" t="s">
        <v>6</v>
      </c>
      <c r="H88" s="205"/>
      <c r="I88" s="205"/>
      <c r="J88" s="205"/>
      <c r="K88" s="88"/>
      <c r="L88" s="35"/>
      <c r="M88" s="36"/>
      <c r="N88" s="59">
        <f>SUM(N87)+INT(SUM(O87)/60)</f>
        <v>0</v>
      </c>
      <c r="O88" s="59">
        <f>MOD(SUM(O87),60)</f>
        <v>50</v>
      </c>
      <c r="P88" s="59">
        <f t="shared" ref="P88" si="74">SUM(P87)+INT(SUM(Q87)/60)</f>
        <v>0</v>
      </c>
      <c r="Q88" s="59">
        <f t="shared" ref="Q88" si="75">MOD(SUM(Q87),60)</f>
        <v>0</v>
      </c>
      <c r="R88" s="59">
        <f t="shared" ref="R88" si="76">SUM(R87)+INT(SUM(S87)/60)</f>
        <v>0</v>
      </c>
      <c r="S88" s="59">
        <f t="shared" ref="S88" si="77">MOD(SUM(S87),60)</f>
        <v>0</v>
      </c>
      <c r="T88" s="59">
        <f t="shared" ref="T88" si="78">SUM(T87)+INT(SUM(U87)/60)</f>
        <v>0</v>
      </c>
      <c r="U88" s="59">
        <f t="shared" ref="U88" si="79">MOD(SUM(U87),60)</f>
        <v>0</v>
      </c>
      <c r="V88" s="37"/>
      <c r="W88" s="37"/>
      <c r="X88" s="37"/>
      <c r="Y88" s="76"/>
      <c r="Z88" s="225"/>
      <c r="AA88" s="223"/>
    </row>
    <row r="89" spans="1:27" s="16" customFormat="1" ht="16.5" customHeight="1">
      <c r="A89" s="192" t="s">
        <v>98</v>
      </c>
      <c r="B89" s="194" t="s">
        <v>99</v>
      </c>
      <c r="C89" s="196" t="s">
        <v>46</v>
      </c>
      <c r="D89" s="194">
        <v>44.523000000000003</v>
      </c>
      <c r="E89" s="194" t="s">
        <v>40</v>
      </c>
      <c r="F89" s="7"/>
      <c r="G89" s="99">
        <v>43233.420138888898</v>
      </c>
      <c r="H89" s="100">
        <v>43233.420138888898</v>
      </c>
      <c r="I89" s="99">
        <v>43233.461805555598</v>
      </c>
      <c r="J89" s="100">
        <v>43233.461805555598</v>
      </c>
      <c r="K89" s="2" t="s">
        <v>20</v>
      </c>
      <c r="L89" s="2" t="s">
        <v>20</v>
      </c>
      <c r="M89" s="2" t="s">
        <v>20</v>
      </c>
      <c r="N89" s="101">
        <v>0</v>
      </c>
      <c r="O89" s="101">
        <v>0</v>
      </c>
      <c r="P89" s="101">
        <v>1</v>
      </c>
      <c r="Q89" s="101">
        <v>0</v>
      </c>
      <c r="R89" s="101">
        <v>0</v>
      </c>
      <c r="S89" s="101">
        <v>0</v>
      </c>
      <c r="T89" s="101">
        <v>0</v>
      </c>
      <c r="U89" s="101">
        <v>0</v>
      </c>
      <c r="V89" s="70" t="s">
        <v>21</v>
      </c>
      <c r="W89" s="70" t="s">
        <v>21</v>
      </c>
      <c r="X89" s="70" t="s">
        <v>21</v>
      </c>
      <c r="Y89" s="101" t="s">
        <v>1063</v>
      </c>
      <c r="Z89" s="225"/>
      <c r="AA89" s="218">
        <v>100</v>
      </c>
    </row>
    <row r="90" spans="1:27" s="28" customFormat="1" ht="20.100000000000001" customHeight="1">
      <c r="A90" s="193"/>
      <c r="B90" s="195"/>
      <c r="C90" s="197"/>
      <c r="D90" s="195"/>
      <c r="E90" s="195"/>
      <c r="F90" s="23"/>
      <c r="G90" s="165" t="s">
        <v>6</v>
      </c>
      <c r="H90" s="166"/>
      <c r="I90" s="166"/>
      <c r="J90" s="166"/>
      <c r="K90" s="81"/>
      <c r="L90" s="24"/>
      <c r="M90" s="25"/>
      <c r="N90" s="59">
        <f>SUM(N89)+INT(SUM(O89)/60)</f>
        <v>0</v>
      </c>
      <c r="O90" s="59">
        <f>MOD(SUM(O89),60)</f>
        <v>0</v>
      </c>
      <c r="P90" s="59">
        <f t="shared" ref="P90" si="80">SUM(P89)+INT(SUM(Q89)/60)</f>
        <v>1</v>
      </c>
      <c r="Q90" s="59">
        <f t="shared" ref="Q90:Q92" si="81">MOD(SUM(Q89),60)</f>
        <v>0</v>
      </c>
      <c r="R90" s="59">
        <f t="shared" ref="R90" si="82">SUM(R89)+INT(SUM(S89)/60)</f>
        <v>0</v>
      </c>
      <c r="S90" s="59">
        <f t="shared" ref="S90:S92" si="83">MOD(SUM(S89),60)</f>
        <v>0</v>
      </c>
      <c r="T90" s="59">
        <f t="shared" ref="T90" si="84">SUM(T89)+INT(SUM(U89)/60)</f>
        <v>0</v>
      </c>
      <c r="U90" s="59">
        <f t="shared" ref="U90:U92" si="85">MOD(SUM(U89),60)</f>
        <v>0</v>
      </c>
      <c r="V90" s="27"/>
      <c r="W90" s="27"/>
      <c r="X90" s="27"/>
      <c r="Y90" s="23"/>
      <c r="Z90" s="225"/>
      <c r="AA90" s="219"/>
    </row>
    <row r="91" spans="1:27" s="16" customFormat="1" ht="16.5" customHeight="1">
      <c r="A91" s="192" t="s">
        <v>100</v>
      </c>
      <c r="B91" s="194" t="s">
        <v>83</v>
      </c>
      <c r="C91" s="196" t="s">
        <v>43</v>
      </c>
      <c r="D91" s="194">
        <v>11.56</v>
      </c>
      <c r="E91" s="194" t="s">
        <v>40</v>
      </c>
      <c r="F91" s="7"/>
      <c r="G91" s="110">
        <v>43222.420138888898</v>
      </c>
      <c r="H91" s="111">
        <v>43222.420138888898</v>
      </c>
      <c r="I91" s="110">
        <v>43222.811111111099</v>
      </c>
      <c r="J91" s="111">
        <v>43222.811111111099</v>
      </c>
      <c r="K91" s="2" t="s">
        <v>20</v>
      </c>
      <c r="L91" s="2" t="s">
        <v>20</v>
      </c>
      <c r="M91" s="2" t="s">
        <v>20</v>
      </c>
      <c r="N91" s="79">
        <v>9</v>
      </c>
      <c r="O91" s="79">
        <v>23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0" t="s">
        <v>21</v>
      </c>
      <c r="W91" s="70" t="s">
        <v>21</v>
      </c>
      <c r="X91" s="70" t="s">
        <v>21</v>
      </c>
      <c r="Y91" s="79" t="s">
        <v>1047</v>
      </c>
      <c r="Z91" s="225"/>
      <c r="AA91" s="218">
        <v>98.74</v>
      </c>
    </row>
    <row r="92" spans="1:27" s="28" customFormat="1" ht="20.100000000000001" customHeight="1">
      <c r="A92" s="193"/>
      <c r="B92" s="195"/>
      <c r="C92" s="197"/>
      <c r="D92" s="195"/>
      <c r="E92" s="195"/>
      <c r="F92" s="23"/>
      <c r="G92" s="165" t="s">
        <v>6</v>
      </c>
      <c r="H92" s="166"/>
      <c r="I92" s="166"/>
      <c r="J92" s="166"/>
      <c r="K92" s="81"/>
      <c r="L92" s="24"/>
      <c r="M92" s="25"/>
      <c r="N92" s="59">
        <f>SUM(N91)+INT(SUM(O91)/60)</f>
        <v>9</v>
      </c>
      <c r="O92" s="59">
        <f>MOD(SUM(O91),60)</f>
        <v>23</v>
      </c>
      <c r="P92" s="59">
        <f t="shared" ref="P92" si="86">SUM(P91)+INT(SUM(Q91)/60)</f>
        <v>0</v>
      </c>
      <c r="Q92" s="59">
        <f t="shared" si="81"/>
        <v>0</v>
      </c>
      <c r="R92" s="59">
        <f t="shared" ref="R92" si="87">SUM(R91)+INT(SUM(S91)/60)</f>
        <v>0</v>
      </c>
      <c r="S92" s="59">
        <f t="shared" si="83"/>
        <v>0</v>
      </c>
      <c r="T92" s="59">
        <f t="shared" ref="T92" si="88">SUM(T91)+INT(SUM(U91)/60)</f>
        <v>0</v>
      </c>
      <c r="U92" s="59">
        <f t="shared" si="85"/>
        <v>0</v>
      </c>
      <c r="V92" s="27"/>
      <c r="W92" s="27"/>
      <c r="X92" s="27"/>
      <c r="Y92" s="23"/>
      <c r="Z92" s="225"/>
      <c r="AA92" s="219"/>
    </row>
    <row r="93" spans="1:27" s="16" customFormat="1" ht="29.25" customHeight="1">
      <c r="A93" s="6" t="s">
        <v>101</v>
      </c>
      <c r="B93" s="9" t="s">
        <v>102</v>
      </c>
      <c r="C93" s="8" t="s">
        <v>46</v>
      </c>
      <c r="D93" s="9">
        <v>0.34699999999999998</v>
      </c>
      <c r="E93" s="9" t="s">
        <v>40</v>
      </c>
      <c r="F93" s="7"/>
      <c r="G93" s="10"/>
      <c r="H93" s="10"/>
      <c r="I93" s="10"/>
      <c r="J93" s="10"/>
      <c r="K93" s="11"/>
      <c r="L93" s="11"/>
      <c r="M93" s="12"/>
      <c r="N93" s="13"/>
      <c r="O93" s="13"/>
      <c r="P93" s="13"/>
      <c r="Q93" s="13"/>
      <c r="R93" s="13"/>
      <c r="S93" s="13"/>
      <c r="T93" s="13"/>
      <c r="U93" s="13"/>
      <c r="V93" s="14"/>
      <c r="W93" s="15"/>
      <c r="X93" s="15"/>
      <c r="Y93" s="13"/>
      <c r="Z93" s="225"/>
      <c r="AA93" s="218">
        <v>100</v>
      </c>
    </row>
    <row r="94" spans="1:27" s="28" customFormat="1" ht="20.100000000000001" customHeight="1">
      <c r="A94" s="6"/>
      <c r="B94" s="9"/>
      <c r="C94" s="8"/>
      <c r="D94" s="9"/>
      <c r="E94" s="9"/>
      <c r="F94" s="23"/>
      <c r="G94" s="165" t="s">
        <v>6</v>
      </c>
      <c r="H94" s="166"/>
      <c r="I94" s="166"/>
      <c r="J94" s="166"/>
      <c r="K94" s="81"/>
      <c r="L94" s="24"/>
      <c r="M94" s="25"/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7"/>
      <c r="W94" s="27"/>
      <c r="X94" s="27"/>
      <c r="Y94" s="23"/>
      <c r="Z94" s="225"/>
      <c r="AA94" s="219"/>
    </row>
    <row r="95" spans="1:27" s="16" customFormat="1" ht="29.25" customHeight="1">
      <c r="A95" s="6" t="s">
        <v>1201</v>
      </c>
      <c r="B95" s="9" t="s">
        <v>1200</v>
      </c>
      <c r="C95" s="8" t="s">
        <v>46</v>
      </c>
      <c r="D95" s="9"/>
      <c r="E95" s="9" t="s">
        <v>40</v>
      </c>
      <c r="F95" s="7"/>
      <c r="G95" s="112">
        <v>43225.375</v>
      </c>
      <c r="H95" s="113">
        <v>43225.375</v>
      </c>
      <c r="I95" s="112">
        <v>43225.659027777801</v>
      </c>
      <c r="J95" s="113">
        <v>43225.659027777801</v>
      </c>
      <c r="K95" s="113"/>
      <c r="L95" s="113"/>
      <c r="M95" s="113"/>
      <c r="N95" s="77">
        <v>6</v>
      </c>
      <c r="O95" s="77">
        <v>49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114"/>
      <c r="W95" s="114"/>
      <c r="X95" s="77"/>
      <c r="Y95" s="77" t="s">
        <v>959</v>
      </c>
      <c r="Z95" s="225"/>
      <c r="AA95" s="218">
        <v>99.08</v>
      </c>
    </row>
    <row r="96" spans="1:27" s="28" customFormat="1" ht="20.100000000000001" customHeight="1">
      <c r="A96" s="6"/>
      <c r="B96" s="9"/>
      <c r="C96" s="8"/>
      <c r="D96" s="9"/>
      <c r="E96" s="9"/>
      <c r="F96" s="23"/>
      <c r="G96" s="165" t="s">
        <v>6</v>
      </c>
      <c r="H96" s="166"/>
      <c r="I96" s="166"/>
      <c r="J96" s="166"/>
      <c r="K96" s="81"/>
      <c r="L96" s="24"/>
      <c r="M96" s="25"/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7"/>
      <c r="W96" s="27"/>
      <c r="X96" s="27"/>
      <c r="Y96" s="23"/>
      <c r="Z96" s="225"/>
      <c r="AA96" s="219"/>
    </row>
    <row r="97" spans="1:27" s="16" customFormat="1" ht="16.5" customHeight="1">
      <c r="A97" s="50" t="s">
        <v>103</v>
      </c>
      <c r="B97" s="51" t="s">
        <v>104</v>
      </c>
      <c r="C97" s="52" t="s">
        <v>70</v>
      </c>
      <c r="D97" s="51">
        <v>19.195</v>
      </c>
      <c r="E97" s="51" t="s">
        <v>40</v>
      </c>
      <c r="F97" s="7"/>
      <c r="G97" s="99">
        <v>43238.272916666698</v>
      </c>
      <c r="H97" s="100">
        <v>43238.272916666698</v>
      </c>
      <c r="I97" s="99">
        <v>43238.278472222199</v>
      </c>
      <c r="J97" s="100">
        <v>43238.278472222199</v>
      </c>
      <c r="K97" s="2" t="s">
        <v>20</v>
      </c>
      <c r="L97" s="2" t="s">
        <v>20</v>
      </c>
      <c r="M97" s="2" t="s">
        <v>20</v>
      </c>
      <c r="N97" s="101">
        <v>0</v>
      </c>
      <c r="O97" s="101">
        <v>0</v>
      </c>
      <c r="P97" s="101">
        <v>0</v>
      </c>
      <c r="Q97" s="101">
        <v>8</v>
      </c>
      <c r="R97" s="101">
        <v>0</v>
      </c>
      <c r="S97" s="101">
        <v>0</v>
      </c>
      <c r="T97" s="101">
        <v>0</v>
      </c>
      <c r="U97" s="101">
        <v>0</v>
      </c>
      <c r="V97" s="70" t="s">
        <v>21</v>
      </c>
      <c r="W97" s="70" t="s">
        <v>21</v>
      </c>
      <c r="X97" s="70" t="s">
        <v>21</v>
      </c>
      <c r="Y97" s="101" t="s">
        <v>1069</v>
      </c>
      <c r="Z97" s="225"/>
      <c r="AA97" s="224">
        <v>100</v>
      </c>
    </row>
    <row r="98" spans="1:27" s="16" customFormat="1" ht="30">
      <c r="A98" s="50" t="s">
        <v>103</v>
      </c>
      <c r="B98" s="51" t="s">
        <v>104</v>
      </c>
      <c r="C98" s="52" t="s">
        <v>70</v>
      </c>
      <c r="D98" s="51">
        <v>19.195</v>
      </c>
      <c r="E98" s="51" t="s">
        <v>40</v>
      </c>
      <c r="F98" s="7"/>
      <c r="G98" s="99">
        <v>43247.375694444403</v>
      </c>
      <c r="H98" s="100">
        <v>43247.375694444403</v>
      </c>
      <c r="I98" s="99">
        <v>43247.686805555597</v>
      </c>
      <c r="J98" s="100">
        <v>43247.686805555597</v>
      </c>
      <c r="K98" s="2" t="s">
        <v>20</v>
      </c>
      <c r="L98" s="2" t="s">
        <v>20</v>
      </c>
      <c r="M98" s="2" t="s">
        <v>20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7</v>
      </c>
      <c r="U98" s="101">
        <v>28</v>
      </c>
      <c r="V98" s="70" t="s">
        <v>21</v>
      </c>
      <c r="W98" s="70" t="s">
        <v>21</v>
      </c>
      <c r="X98" s="70" t="s">
        <v>21</v>
      </c>
      <c r="Y98" s="101" t="s">
        <v>931</v>
      </c>
      <c r="Z98" s="225"/>
      <c r="AA98" s="225"/>
    </row>
    <row r="99" spans="1:27" s="28" customFormat="1" ht="20.100000000000001" customHeight="1">
      <c r="A99" s="50"/>
      <c r="B99" s="51"/>
      <c r="C99" s="52"/>
      <c r="D99" s="51"/>
      <c r="E99" s="51"/>
      <c r="F99" s="23"/>
      <c r="G99" s="165" t="s">
        <v>6</v>
      </c>
      <c r="H99" s="166"/>
      <c r="I99" s="166"/>
      <c r="J99" s="166"/>
      <c r="K99" s="81"/>
      <c r="L99" s="24"/>
      <c r="M99" s="25"/>
      <c r="N99" s="59">
        <f>SUM(N97:N98)+INT(SUM(O97:O98)/60)</f>
        <v>0</v>
      </c>
      <c r="O99" s="59">
        <f>MOD(SUM(O97:O98),60)</f>
        <v>0</v>
      </c>
      <c r="P99" s="59">
        <f t="shared" ref="P99" si="89">SUM(P97:P98)+INT(SUM(Q97:Q98)/60)</f>
        <v>0</v>
      </c>
      <c r="Q99" s="59">
        <f t="shared" ref="Q99" si="90">MOD(SUM(Q97:Q98),60)</f>
        <v>8</v>
      </c>
      <c r="R99" s="59">
        <f t="shared" ref="R99" si="91">SUM(R97:R98)+INT(SUM(S97:S98)/60)</f>
        <v>0</v>
      </c>
      <c r="S99" s="59">
        <f t="shared" ref="S99" si="92">MOD(SUM(S97:S98),60)</f>
        <v>0</v>
      </c>
      <c r="T99" s="59">
        <f t="shared" ref="T99" si="93">SUM(T97:T98)+INT(SUM(U97:U98)/60)</f>
        <v>7</v>
      </c>
      <c r="U99" s="59">
        <f t="shared" ref="U99" si="94">MOD(SUM(U97:U98),60)</f>
        <v>28</v>
      </c>
      <c r="V99" s="27"/>
      <c r="W99" s="27"/>
      <c r="X99" s="27"/>
      <c r="Y99" s="23"/>
      <c r="Z99" s="225"/>
      <c r="AA99" s="219"/>
    </row>
    <row r="100" spans="1:27" s="16" customFormat="1" ht="16.5" customHeight="1">
      <c r="A100" s="50" t="s">
        <v>105</v>
      </c>
      <c r="B100" s="51" t="s">
        <v>106</v>
      </c>
      <c r="C100" s="52" t="s">
        <v>107</v>
      </c>
      <c r="D100" s="51">
        <v>19.195</v>
      </c>
      <c r="E100" s="51" t="s">
        <v>40</v>
      </c>
      <c r="F100" s="7"/>
      <c r="G100" s="99">
        <v>43238.272916666698</v>
      </c>
      <c r="H100" s="100">
        <v>43238.272916666698</v>
      </c>
      <c r="I100" s="99">
        <v>43238.278472222199</v>
      </c>
      <c r="J100" s="100">
        <v>43238.278472222199</v>
      </c>
      <c r="K100" s="2" t="s">
        <v>20</v>
      </c>
      <c r="L100" s="2" t="s">
        <v>20</v>
      </c>
      <c r="M100" s="2" t="s">
        <v>20</v>
      </c>
      <c r="N100" s="101">
        <v>0</v>
      </c>
      <c r="O100" s="101">
        <v>0</v>
      </c>
      <c r="P100" s="101">
        <v>0</v>
      </c>
      <c r="Q100" s="101">
        <v>8</v>
      </c>
      <c r="R100" s="101">
        <v>0</v>
      </c>
      <c r="S100" s="101">
        <v>0</v>
      </c>
      <c r="T100" s="101">
        <v>0</v>
      </c>
      <c r="U100" s="101">
        <v>0</v>
      </c>
      <c r="V100" s="70" t="s">
        <v>21</v>
      </c>
      <c r="W100" s="70" t="s">
        <v>21</v>
      </c>
      <c r="X100" s="70" t="s">
        <v>21</v>
      </c>
      <c r="Y100" s="101" t="s">
        <v>994</v>
      </c>
      <c r="Z100" s="225"/>
      <c r="AA100" s="224">
        <v>100</v>
      </c>
    </row>
    <row r="101" spans="1:27" s="16" customFormat="1" ht="30">
      <c r="A101" s="50" t="s">
        <v>105</v>
      </c>
      <c r="B101" s="51" t="s">
        <v>106</v>
      </c>
      <c r="C101" s="52" t="s">
        <v>107</v>
      </c>
      <c r="D101" s="51">
        <v>19.195</v>
      </c>
      <c r="E101" s="51" t="s">
        <v>40</v>
      </c>
      <c r="F101" s="7"/>
      <c r="G101" s="99">
        <v>43247.375694444403</v>
      </c>
      <c r="H101" s="100">
        <v>43247.375694444403</v>
      </c>
      <c r="I101" s="99">
        <v>43247.6875</v>
      </c>
      <c r="J101" s="100">
        <v>43247.6875</v>
      </c>
      <c r="K101" s="2" t="s">
        <v>20</v>
      </c>
      <c r="L101" s="2" t="s">
        <v>20</v>
      </c>
      <c r="M101" s="2" t="s">
        <v>20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7</v>
      </c>
      <c r="U101" s="101">
        <v>29</v>
      </c>
      <c r="V101" s="70" t="s">
        <v>21</v>
      </c>
      <c r="W101" s="70" t="s">
        <v>21</v>
      </c>
      <c r="X101" s="70" t="s">
        <v>21</v>
      </c>
      <c r="Y101" s="101" t="s">
        <v>931</v>
      </c>
      <c r="Z101" s="225"/>
      <c r="AA101" s="225"/>
    </row>
    <row r="102" spans="1:27" s="28" customFormat="1" ht="20.100000000000001" customHeight="1">
      <c r="A102" s="50"/>
      <c r="B102" s="51"/>
      <c r="C102" s="52"/>
      <c r="D102" s="51"/>
      <c r="E102" s="51"/>
      <c r="F102" s="23"/>
      <c r="G102" s="165" t="s">
        <v>6</v>
      </c>
      <c r="H102" s="166"/>
      <c r="I102" s="166"/>
      <c r="J102" s="166"/>
      <c r="K102" s="81"/>
      <c r="L102" s="24"/>
      <c r="M102" s="25"/>
      <c r="N102" s="59">
        <f>SUM(N100:N101)+INT(SUM(O100:O101)/60)</f>
        <v>0</v>
      </c>
      <c r="O102" s="59">
        <f>MOD(SUM(O100:O101),60)</f>
        <v>0</v>
      </c>
      <c r="P102" s="59">
        <f t="shared" ref="P102" si="95">SUM(P100:P101)+INT(SUM(Q100:Q101)/60)</f>
        <v>0</v>
      </c>
      <c r="Q102" s="59">
        <f t="shared" ref="Q102" si="96">MOD(SUM(Q100:Q101),60)</f>
        <v>8</v>
      </c>
      <c r="R102" s="59">
        <f t="shared" ref="R102" si="97">SUM(R100:R101)+INT(SUM(S100:S101)/60)</f>
        <v>0</v>
      </c>
      <c r="S102" s="59">
        <f t="shared" ref="S102" si="98">MOD(SUM(S100:S101),60)</f>
        <v>0</v>
      </c>
      <c r="T102" s="59">
        <f t="shared" ref="T102" si="99">SUM(T100:T101)+INT(SUM(U100:U101)/60)</f>
        <v>7</v>
      </c>
      <c r="U102" s="59">
        <f t="shared" ref="U102" si="100">MOD(SUM(U100:U101),60)</f>
        <v>29</v>
      </c>
      <c r="V102" s="27"/>
      <c r="W102" s="27"/>
      <c r="X102" s="27"/>
      <c r="Y102" s="23"/>
      <c r="Z102" s="225"/>
      <c r="AA102" s="219"/>
    </row>
    <row r="103" spans="1:27" s="16" customFormat="1" ht="16.5" customHeight="1">
      <c r="A103" s="6" t="s">
        <v>108</v>
      </c>
      <c r="B103" s="9" t="s">
        <v>109</v>
      </c>
      <c r="C103" s="8" t="s">
        <v>70</v>
      </c>
      <c r="D103" s="9">
        <v>1.1990000000000001</v>
      </c>
      <c r="E103" s="9" t="s">
        <v>40</v>
      </c>
      <c r="F103" s="7"/>
      <c r="G103" s="99">
        <v>43231.368055555598</v>
      </c>
      <c r="H103" s="100">
        <v>43231.368055555598</v>
      </c>
      <c r="I103" s="99">
        <v>43231.379861111098</v>
      </c>
      <c r="J103" s="100">
        <v>43231.379861111098</v>
      </c>
      <c r="K103" s="2" t="s">
        <v>20</v>
      </c>
      <c r="L103" s="2" t="s">
        <v>20</v>
      </c>
      <c r="M103" s="2" t="s">
        <v>20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1">
        <v>17</v>
      </c>
      <c r="T103" s="101">
        <v>0</v>
      </c>
      <c r="U103" s="101">
        <v>0</v>
      </c>
      <c r="V103" s="70" t="s">
        <v>21</v>
      </c>
      <c r="W103" s="70" t="s">
        <v>21</v>
      </c>
      <c r="X103" s="70" t="s">
        <v>21</v>
      </c>
      <c r="Y103" s="101" t="s">
        <v>1070</v>
      </c>
      <c r="Z103" s="225"/>
      <c r="AA103" s="224">
        <v>100</v>
      </c>
    </row>
    <row r="104" spans="1:27" s="16" customFormat="1" ht="30">
      <c r="A104" s="6" t="s">
        <v>108</v>
      </c>
      <c r="B104" s="9" t="s">
        <v>109</v>
      </c>
      <c r="C104" s="8" t="s">
        <v>70</v>
      </c>
      <c r="D104" s="9">
        <v>1.1990000000000001</v>
      </c>
      <c r="E104" s="9" t="s">
        <v>40</v>
      </c>
      <c r="F104" s="7"/>
      <c r="G104" s="99">
        <v>43247.369444444397</v>
      </c>
      <c r="H104" s="100">
        <v>43247.369444444397</v>
      </c>
      <c r="I104" s="99">
        <v>43247.690972222197</v>
      </c>
      <c r="J104" s="100">
        <v>43247.690972222197</v>
      </c>
      <c r="K104" s="2" t="s">
        <v>20</v>
      </c>
      <c r="L104" s="2" t="s">
        <v>20</v>
      </c>
      <c r="M104" s="2" t="s">
        <v>20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1">
        <v>0</v>
      </c>
      <c r="T104" s="101">
        <v>7</v>
      </c>
      <c r="U104" s="101">
        <v>43</v>
      </c>
      <c r="V104" s="70" t="s">
        <v>21</v>
      </c>
      <c r="W104" s="70" t="s">
        <v>21</v>
      </c>
      <c r="X104" s="70" t="s">
        <v>21</v>
      </c>
      <c r="Y104" s="101" t="s">
        <v>931</v>
      </c>
      <c r="Z104" s="225"/>
      <c r="AA104" s="225"/>
    </row>
    <row r="105" spans="1:27" s="28" customFormat="1" ht="20.100000000000001" customHeight="1">
      <c r="A105" s="6"/>
      <c r="B105" s="9"/>
      <c r="C105" s="8"/>
      <c r="D105" s="9"/>
      <c r="E105" s="9"/>
      <c r="F105" s="23"/>
      <c r="G105" s="165" t="s">
        <v>6</v>
      </c>
      <c r="H105" s="166"/>
      <c r="I105" s="166"/>
      <c r="J105" s="166"/>
      <c r="K105" s="81"/>
      <c r="L105" s="24"/>
      <c r="M105" s="25"/>
      <c r="N105" s="59">
        <f>SUM(N103:N104)+INT(SUM(O103:O104)/60)</f>
        <v>0</v>
      </c>
      <c r="O105" s="59">
        <f>MOD(SUM(O103:O104),60)</f>
        <v>0</v>
      </c>
      <c r="P105" s="59">
        <f t="shared" ref="P105" si="101">SUM(P103:P104)+INT(SUM(Q103:Q104)/60)</f>
        <v>0</v>
      </c>
      <c r="Q105" s="59">
        <f t="shared" ref="Q105" si="102">MOD(SUM(Q103:Q104),60)</f>
        <v>0</v>
      </c>
      <c r="R105" s="59">
        <f t="shared" ref="R105" si="103">SUM(R103:R104)+INT(SUM(S103:S104)/60)</f>
        <v>0</v>
      </c>
      <c r="S105" s="59">
        <f t="shared" ref="S105" si="104">MOD(SUM(S103:S104),60)</f>
        <v>17</v>
      </c>
      <c r="T105" s="59">
        <f t="shared" ref="T105" si="105">SUM(T103:T104)+INT(SUM(U103:U104)/60)</f>
        <v>7</v>
      </c>
      <c r="U105" s="59">
        <f t="shared" ref="U105" si="106">MOD(SUM(U103:U104),60)</f>
        <v>43</v>
      </c>
      <c r="V105" s="27"/>
      <c r="W105" s="27"/>
      <c r="X105" s="27"/>
      <c r="Y105" s="23"/>
      <c r="Z105" s="225"/>
      <c r="AA105" s="219"/>
    </row>
    <row r="106" spans="1:27" s="16" customFormat="1" ht="16.5" customHeight="1">
      <c r="A106" s="6" t="s">
        <v>110</v>
      </c>
      <c r="B106" s="9" t="s">
        <v>111</v>
      </c>
      <c r="C106" s="8" t="s">
        <v>107</v>
      </c>
      <c r="D106" s="9">
        <v>1.1990000000000001</v>
      </c>
      <c r="E106" s="9" t="s">
        <v>40</v>
      </c>
      <c r="F106" s="7"/>
      <c r="G106" s="99">
        <v>43231.368055555598</v>
      </c>
      <c r="H106" s="100">
        <v>43231.368055555598</v>
      </c>
      <c r="I106" s="99">
        <v>43231.390277777798</v>
      </c>
      <c r="J106" s="100">
        <v>43231.390277777798</v>
      </c>
      <c r="K106" s="2" t="s">
        <v>20</v>
      </c>
      <c r="L106" s="2" t="s">
        <v>20</v>
      </c>
      <c r="M106" s="2" t="s">
        <v>20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32</v>
      </c>
      <c r="T106" s="101">
        <v>0</v>
      </c>
      <c r="U106" s="101">
        <v>0</v>
      </c>
      <c r="V106" s="70" t="s">
        <v>21</v>
      </c>
      <c r="W106" s="70" t="s">
        <v>21</v>
      </c>
      <c r="X106" s="70" t="s">
        <v>21</v>
      </c>
      <c r="Y106" s="101" t="s">
        <v>1073</v>
      </c>
      <c r="Z106" s="225"/>
      <c r="AA106" s="224">
        <v>100</v>
      </c>
    </row>
    <row r="107" spans="1:27" s="16" customFormat="1" ht="30">
      <c r="A107" s="6" t="s">
        <v>110</v>
      </c>
      <c r="B107" s="9" t="s">
        <v>111</v>
      </c>
      <c r="C107" s="8" t="s">
        <v>107</v>
      </c>
      <c r="D107" s="9">
        <v>1.1990000000000001</v>
      </c>
      <c r="E107" s="9" t="s">
        <v>40</v>
      </c>
      <c r="F107" s="7"/>
      <c r="G107" s="99">
        <v>43247.369444444397</v>
      </c>
      <c r="H107" s="100">
        <v>43247.369444444397</v>
      </c>
      <c r="I107" s="99">
        <v>43247.690277777801</v>
      </c>
      <c r="J107" s="100">
        <v>43247.690277777801</v>
      </c>
      <c r="K107" s="2" t="s">
        <v>20</v>
      </c>
      <c r="L107" s="2" t="s">
        <v>20</v>
      </c>
      <c r="M107" s="2" t="s">
        <v>20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1">
        <v>0</v>
      </c>
      <c r="T107" s="101">
        <v>7</v>
      </c>
      <c r="U107" s="101">
        <v>42</v>
      </c>
      <c r="V107" s="70" t="s">
        <v>21</v>
      </c>
      <c r="W107" s="70" t="s">
        <v>21</v>
      </c>
      <c r="X107" s="70" t="s">
        <v>21</v>
      </c>
      <c r="Y107" s="101" t="s">
        <v>931</v>
      </c>
      <c r="Z107" s="225"/>
      <c r="AA107" s="225"/>
    </row>
    <row r="108" spans="1:27" s="28" customFormat="1" ht="20.100000000000001" customHeight="1">
      <c r="A108" s="6"/>
      <c r="B108" s="9"/>
      <c r="C108" s="8"/>
      <c r="D108" s="9"/>
      <c r="E108" s="9"/>
      <c r="F108" s="23"/>
      <c r="G108" s="165" t="s">
        <v>6</v>
      </c>
      <c r="H108" s="166"/>
      <c r="I108" s="166"/>
      <c r="J108" s="166"/>
      <c r="K108" s="81"/>
      <c r="L108" s="24"/>
      <c r="M108" s="25"/>
      <c r="N108" s="59">
        <f>SUM(N106:N107)+INT(SUM(O106:O107)/60)</f>
        <v>0</v>
      </c>
      <c r="O108" s="59">
        <f>MOD(SUM(O106:O107),60)</f>
        <v>0</v>
      </c>
      <c r="P108" s="59">
        <f t="shared" ref="P108" si="107">SUM(P106:P107)+INT(SUM(Q106:Q107)/60)</f>
        <v>0</v>
      </c>
      <c r="Q108" s="59">
        <f t="shared" ref="Q108" si="108">MOD(SUM(Q106:Q107),60)</f>
        <v>0</v>
      </c>
      <c r="R108" s="59">
        <f t="shared" ref="R108" si="109">SUM(R106:R107)+INT(SUM(S106:S107)/60)</f>
        <v>0</v>
      </c>
      <c r="S108" s="59">
        <f t="shared" ref="S108" si="110">MOD(SUM(S106:S107),60)</f>
        <v>32</v>
      </c>
      <c r="T108" s="59">
        <f t="shared" ref="T108" si="111">SUM(T106:T107)+INT(SUM(U106:U107)/60)</f>
        <v>7</v>
      </c>
      <c r="U108" s="59">
        <f t="shared" ref="U108" si="112">MOD(SUM(U106:U107),60)</f>
        <v>42</v>
      </c>
      <c r="V108" s="27"/>
      <c r="W108" s="27"/>
      <c r="X108" s="27"/>
      <c r="Y108" s="23"/>
      <c r="Z108" s="225"/>
      <c r="AA108" s="219"/>
    </row>
    <row r="109" spans="1:27" s="16" customFormat="1" ht="16.5" customHeight="1">
      <c r="A109" s="192" t="s">
        <v>112</v>
      </c>
      <c r="B109" s="194" t="s">
        <v>113</v>
      </c>
      <c r="C109" s="196" t="s">
        <v>43</v>
      </c>
      <c r="D109" s="194">
        <v>0.442</v>
      </c>
      <c r="E109" s="194" t="s">
        <v>40</v>
      </c>
      <c r="F109" s="7"/>
      <c r="G109" s="10"/>
      <c r="H109" s="10"/>
      <c r="I109" s="10"/>
      <c r="J109" s="10"/>
      <c r="K109" s="11"/>
      <c r="L109" s="11"/>
      <c r="M109" s="12"/>
      <c r="N109" s="13"/>
      <c r="O109" s="13"/>
      <c r="P109" s="13"/>
      <c r="Q109" s="13"/>
      <c r="R109" s="13"/>
      <c r="S109" s="13"/>
      <c r="T109" s="13"/>
      <c r="U109" s="13"/>
      <c r="V109" s="14"/>
      <c r="W109" s="15"/>
      <c r="X109" s="15"/>
      <c r="Y109" s="13"/>
      <c r="Z109" s="225"/>
      <c r="AA109" s="218">
        <v>100</v>
      </c>
    </row>
    <row r="110" spans="1:27" s="28" customFormat="1" ht="20.100000000000001" customHeight="1">
      <c r="A110" s="193"/>
      <c r="B110" s="195"/>
      <c r="C110" s="197"/>
      <c r="D110" s="195"/>
      <c r="E110" s="195"/>
      <c r="F110" s="23"/>
      <c r="G110" s="165" t="s">
        <v>6</v>
      </c>
      <c r="H110" s="166"/>
      <c r="I110" s="166"/>
      <c r="J110" s="166"/>
      <c r="K110" s="81"/>
      <c r="L110" s="24"/>
      <c r="M110" s="25"/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7"/>
      <c r="W110" s="27"/>
      <c r="X110" s="27"/>
      <c r="Y110" s="23"/>
      <c r="Z110" s="225"/>
      <c r="AA110" s="219"/>
    </row>
    <row r="111" spans="1:27" s="16" customFormat="1" ht="30" customHeight="1">
      <c r="A111" s="6" t="s">
        <v>116</v>
      </c>
      <c r="B111" s="9" t="s">
        <v>115</v>
      </c>
      <c r="C111" s="8" t="s">
        <v>70</v>
      </c>
      <c r="D111" s="9">
        <v>17.3</v>
      </c>
      <c r="E111" s="9" t="s">
        <v>40</v>
      </c>
      <c r="F111" s="7"/>
      <c r="G111" s="99">
        <v>43231.368055555598</v>
      </c>
      <c r="H111" s="100">
        <v>43231.368055555598</v>
      </c>
      <c r="I111" s="99">
        <v>43231.380555555603</v>
      </c>
      <c r="J111" s="100">
        <v>43231.380555555603</v>
      </c>
      <c r="K111" s="2" t="s">
        <v>20</v>
      </c>
      <c r="L111" s="2" t="s">
        <v>20</v>
      </c>
      <c r="M111" s="2" t="s">
        <v>20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1">
        <v>18</v>
      </c>
      <c r="T111" s="101">
        <v>0</v>
      </c>
      <c r="U111" s="101">
        <v>0</v>
      </c>
      <c r="V111" s="70" t="s">
        <v>21</v>
      </c>
      <c r="W111" s="70" t="s">
        <v>21</v>
      </c>
      <c r="X111" s="70" t="s">
        <v>21</v>
      </c>
      <c r="Y111" s="101" t="s">
        <v>1070</v>
      </c>
      <c r="Z111" s="225"/>
      <c r="AA111" s="224">
        <v>100</v>
      </c>
    </row>
    <row r="112" spans="1:27" s="16" customFormat="1" ht="30" customHeight="1">
      <c r="A112" s="6" t="s">
        <v>116</v>
      </c>
      <c r="B112" s="9" t="s">
        <v>115</v>
      </c>
      <c r="C112" s="8" t="s">
        <v>70</v>
      </c>
      <c r="D112" s="9">
        <v>17.3</v>
      </c>
      <c r="E112" s="9" t="s">
        <v>40</v>
      </c>
      <c r="F112" s="7"/>
      <c r="G112" s="99">
        <v>43247.363194444399</v>
      </c>
      <c r="H112" s="100">
        <v>43247.363194444399</v>
      </c>
      <c r="I112" s="99">
        <v>43247.682638888902</v>
      </c>
      <c r="J112" s="100">
        <v>43247.682638888902</v>
      </c>
      <c r="K112" s="2" t="s">
        <v>20</v>
      </c>
      <c r="L112" s="2" t="s">
        <v>20</v>
      </c>
      <c r="M112" s="2" t="s">
        <v>20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v>7</v>
      </c>
      <c r="U112" s="101">
        <v>40</v>
      </c>
      <c r="V112" s="70" t="s">
        <v>21</v>
      </c>
      <c r="W112" s="70" t="s">
        <v>21</v>
      </c>
      <c r="X112" s="70" t="s">
        <v>21</v>
      </c>
      <c r="Y112" s="101" t="s">
        <v>931</v>
      </c>
      <c r="Z112" s="225"/>
      <c r="AA112" s="225"/>
    </row>
    <row r="113" spans="1:27" s="28" customFormat="1" ht="20.100000000000001" customHeight="1">
      <c r="B113" s="23"/>
      <c r="C113" s="23"/>
      <c r="D113" s="23"/>
      <c r="E113" s="23"/>
      <c r="F113" s="23"/>
      <c r="G113" s="165" t="s">
        <v>6</v>
      </c>
      <c r="H113" s="166"/>
      <c r="I113" s="166"/>
      <c r="J113" s="166"/>
      <c r="K113" s="81"/>
      <c r="L113" s="24"/>
      <c r="M113" s="25"/>
      <c r="N113" s="59">
        <f>SUM(N111:N112)+INT(SUM(O111:O112)/60)</f>
        <v>0</v>
      </c>
      <c r="O113" s="59">
        <f>MOD(SUM(O111:O112),60)</f>
        <v>0</v>
      </c>
      <c r="P113" s="59">
        <f t="shared" ref="P113" si="113">SUM(P111:P112)+INT(SUM(Q111:Q112)/60)</f>
        <v>0</v>
      </c>
      <c r="Q113" s="59">
        <f t="shared" ref="Q113" si="114">MOD(SUM(Q111:Q112),60)</f>
        <v>0</v>
      </c>
      <c r="R113" s="59">
        <f t="shared" ref="R113" si="115">SUM(R111:R112)+INT(SUM(S111:S112)/60)</f>
        <v>0</v>
      </c>
      <c r="S113" s="59">
        <f t="shared" ref="S113" si="116">MOD(SUM(S111:S112),60)</f>
        <v>18</v>
      </c>
      <c r="T113" s="59">
        <f t="shared" ref="T113" si="117">SUM(T111:T112)+INT(SUM(U111:U112)/60)</f>
        <v>7</v>
      </c>
      <c r="U113" s="59">
        <f t="shared" ref="U113" si="118">MOD(SUM(U111:U112),60)</f>
        <v>40</v>
      </c>
      <c r="V113" s="27"/>
      <c r="W113" s="27"/>
      <c r="X113" s="27"/>
      <c r="Y113" s="23"/>
      <c r="Z113" s="225"/>
      <c r="AA113" s="219"/>
    </row>
    <row r="114" spans="1:27" s="16" customFormat="1" ht="30" customHeight="1">
      <c r="A114" s="6" t="s">
        <v>116</v>
      </c>
      <c r="B114" s="9" t="s">
        <v>115</v>
      </c>
      <c r="C114" s="8" t="s">
        <v>107</v>
      </c>
      <c r="D114" s="9">
        <v>17.3</v>
      </c>
      <c r="E114" s="9" t="s">
        <v>40</v>
      </c>
      <c r="F114" s="7"/>
      <c r="G114" s="99">
        <v>43246.724305555603</v>
      </c>
      <c r="H114" s="100">
        <v>43246.724305555603</v>
      </c>
      <c r="I114" s="99">
        <v>43246.732638888898</v>
      </c>
      <c r="J114" s="100">
        <v>43246.732638888898</v>
      </c>
      <c r="K114" s="2" t="s">
        <v>20</v>
      </c>
      <c r="L114" s="2" t="s">
        <v>20</v>
      </c>
      <c r="M114" s="2" t="s">
        <v>20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1">
        <v>12</v>
      </c>
      <c r="T114" s="101">
        <v>0</v>
      </c>
      <c r="U114" s="101">
        <v>0</v>
      </c>
      <c r="V114" s="70" t="s">
        <v>21</v>
      </c>
      <c r="W114" s="70" t="s">
        <v>21</v>
      </c>
      <c r="X114" s="70" t="s">
        <v>21</v>
      </c>
      <c r="Y114" s="101" t="s">
        <v>1071</v>
      </c>
      <c r="Z114" s="225"/>
      <c r="AA114" s="224">
        <v>100</v>
      </c>
    </row>
    <row r="115" spans="1:27" s="16" customFormat="1" ht="30" customHeight="1">
      <c r="A115" s="6" t="s">
        <v>116</v>
      </c>
      <c r="B115" s="9" t="s">
        <v>115</v>
      </c>
      <c r="C115" s="8" t="s">
        <v>107</v>
      </c>
      <c r="D115" s="9">
        <v>17.3</v>
      </c>
      <c r="E115" s="9" t="s">
        <v>40</v>
      </c>
      <c r="F115" s="7"/>
      <c r="G115" s="99">
        <v>43247.363194444399</v>
      </c>
      <c r="H115" s="100">
        <v>43247.363194444399</v>
      </c>
      <c r="I115" s="99">
        <v>43247.682638888902</v>
      </c>
      <c r="J115" s="100">
        <v>43247.682638888902</v>
      </c>
      <c r="K115" s="2" t="s">
        <v>20</v>
      </c>
      <c r="L115" s="2" t="s">
        <v>20</v>
      </c>
      <c r="M115" s="2" t="s">
        <v>20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1">
        <v>0</v>
      </c>
      <c r="T115" s="101">
        <v>7</v>
      </c>
      <c r="U115" s="101">
        <v>40</v>
      </c>
      <c r="V115" s="70" t="s">
        <v>21</v>
      </c>
      <c r="W115" s="70" t="s">
        <v>21</v>
      </c>
      <c r="X115" s="70" t="s">
        <v>21</v>
      </c>
      <c r="Y115" s="101" t="s">
        <v>931</v>
      </c>
      <c r="Z115" s="225"/>
      <c r="AA115" s="225"/>
    </row>
    <row r="116" spans="1:27" s="16" customFormat="1" ht="30" customHeight="1">
      <c r="A116" s="6" t="s">
        <v>116</v>
      </c>
      <c r="B116" s="9" t="s">
        <v>115</v>
      </c>
      <c r="C116" s="8" t="s">
        <v>107</v>
      </c>
      <c r="D116" s="9">
        <v>17.3</v>
      </c>
      <c r="E116" s="9" t="s">
        <v>40</v>
      </c>
      <c r="F116" s="7"/>
      <c r="G116" s="99">
        <v>43249.4868055556</v>
      </c>
      <c r="H116" s="100">
        <v>43249.4868055556</v>
      </c>
      <c r="I116" s="99">
        <v>43249.572222222203</v>
      </c>
      <c r="J116" s="100">
        <v>43249.572222222203</v>
      </c>
      <c r="K116" s="2" t="s">
        <v>20</v>
      </c>
      <c r="L116" s="2" t="s">
        <v>20</v>
      </c>
      <c r="M116" s="2" t="s">
        <v>20</v>
      </c>
      <c r="N116" s="101">
        <v>0</v>
      </c>
      <c r="O116" s="101">
        <v>0</v>
      </c>
      <c r="P116" s="101">
        <v>0</v>
      </c>
      <c r="Q116" s="101">
        <v>0</v>
      </c>
      <c r="R116" s="101">
        <v>2</v>
      </c>
      <c r="S116" s="101">
        <v>3</v>
      </c>
      <c r="T116" s="101">
        <v>0</v>
      </c>
      <c r="U116" s="101">
        <v>0</v>
      </c>
      <c r="V116" s="70" t="s">
        <v>21</v>
      </c>
      <c r="W116" s="70" t="s">
        <v>21</v>
      </c>
      <c r="X116" s="70" t="s">
        <v>21</v>
      </c>
      <c r="Y116" s="101" t="s">
        <v>1072</v>
      </c>
      <c r="Z116" s="225"/>
      <c r="AA116" s="225"/>
    </row>
    <row r="117" spans="1:27" s="28" customFormat="1" ht="20.100000000000001" customHeight="1">
      <c r="B117" s="23"/>
      <c r="C117" s="23"/>
      <c r="D117" s="23"/>
      <c r="E117" s="23"/>
      <c r="F117" s="23"/>
      <c r="G117" s="165" t="s">
        <v>6</v>
      </c>
      <c r="H117" s="166"/>
      <c r="I117" s="166"/>
      <c r="J117" s="166"/>
      <c r="K117" s="81"/>
      <c r="L117" s="24"/>
      <c r="M117" s="25"/>
      <c r="N117" s="59">
        <f>SUM(N114:N116)+INT(SUM(O114:O116)/60)</f>
        <v>0</v>
      </c>
      <c r="O117" s="59">
        <f>MOD(SUM(O114:O116),60)</f>
        <v>0</v>
      </c>
      <c r="P117" s="59">
        <f t="shared" ref="P117" si="119">SUM(P114:P116)+INT(SUM(Q114:Q116)/60)</f>
        <v>0</v>
      </c>
      <c r="Q117" s="59">
        <f t="shared" ref="Q117" si="120">MOD(SUM(Q114:Q116),60)</f>
        <v>0</v>
      </c>
      <c r="R117" s="59">
        <f t="shared" ref="R117" si="121">SUM(R114:R116)+INT(SUM(S114:S116)/60)</f>
        <v>2</v>
      </c>
      <c r="S117" s="59">
        <f t="shared" ref="S117" si="122">MOD(SUM(S114:S116),60)</f>
        <v>15</v>
      </c>
      <c r="T117" s="59">
        <f t="shared" ref="T117" si="123">SUM(T114:T116)+INT(SUM(U114:U116)/60)</f>
        <v>7</v>
      </c>
      <c r="U117" s="59">
        <f>MOD(SUM(U114:U116),60)</f>
        <v>40</v>
      </c>
      <c r="V117" s="27"/>
      <c r="W117" s="27"/>
      <c r="X117" s="27"/>
      <c r="Y117" s="23"/>
      <c r="Z117" s="225"/>
      <c r="AA117" s="219"/>
    </row>
    <row r="118" spans="1:27" s="16" customFormat="1" ht="26.25" customHeight="1">
      <c r="A118" s="50" t="s">
        <v>117</v>
      </c>
      <c r="B118" s="51" t="s">
        <v>118</v>
      </c>
      <c r="C118" s="52" t="s">
        <v>70</v>
      </c>
      <c r="D118" s="51">
        <v>1.4</v>
      </c>
      <c r="E118" s="72"/>
      <c r="F118" s="7"/>
      <c r="G118" s="108">
        <v>43222.570138888899</v>
      </c>
      <c r="H118" s="109">
        <v>43222.570138888899</v>
      </c>
      <c r="I118" s="108">
        <v>43222.579166666699</v>
      </c>
      <c r="J118" s="109">
        <v>43222.579166666699</v>
      </c>
      <c r="K118" s="100" t="s">
        <v>20</v>
      </c>
      <c r="L118" s="100" t="s">
        <v>20</v>
      </c>
      <c r="M118" s="100" t="s">
        <v>20</v>
      </c>
      <c r="N118" s="80">
        <v>0</v>
      </c>
      <c r="O118" s="80">
        <v>0</v>
      </c>
      <c r="P118" s="80">
        <v>0</v>
      </c>
      <c r="Q118" s="80">
        <v>13</v>
      </c>
      <c r="R118" s="80">
        <v>0</v>
      </c>
      <c r="S118" s="80">
        <v>0</v>
      </c>
      <c r="T118" s="80">
        <v>0</v>
      </c>
      <c r="U118" s="80">
        <v>0</v>
      </c>
      <c r="V118" s="70" t="s">
        <v>21</v>
      </c>
      <c r="W118" s="70" t="s">
        <v>21</v>
      </c>
      <c r="X118" s="70" t="s">
        <v>21</v>
      </c>
      <c r="Y118" s="80" t="s">
        <v>468</v>
      </c>
      <c r="Z118" s="225"/>
      <c r="AA118" s="224">
        <v>100</v>
      </c>
    </row>
    <row r="119" spans="1:27" s="16" customFormat="1" ht="26.25" customHeight="1">
      <c r="A119" s="50" t="s">
        <v>117</v>
      </c>
      <c r="B119" s="51" t="s">
        <v>118</v>
      </c>
      <c r="C119" s="52" t="s">
        <v>70</v>
      </c>
      <c r="D119" s="51">
        <v>1.4</v>
      </c>
      <c r="E119" s="72"/>
      <c r="F119" s="7"/>
      <c r="G119" s="99">
        <v>43226.421527777798</v>
      </c>
      <c r="H119" s="100">
        <v>43226.421527777798</v>
      </c>
      <c r="I119" s="99">
        <v>43226.4465277778</v>
      </c>
      <c r="J119" s="100">
        <v>43226.4465277778</v>
      </c>
      <c r="K119" s="100" t="s">
        <v>20</v>
      </c>
      <c r="L119" s="100" t="s">
        <v>20</v>
      </c>
      <c r="M119" s="100" t="s">
        <v>20</v>
      </c>
      <c r="N119" s="101">
        <v>0</v>
      </c>
      <c r="O119" s="101">
        <v>0</v>
      </c>
      <c r="P119" s="101">
        <v>0</v>
      </c>
      <c r="Q119" s="101">
        <v>36</v>
      </c>
      <c r="R119" s="101">
        <v>0</v>
      </c>
      <c r="S119" s="101">
        <v>0</v>
      </c>
      <c r="T119" s="101">
        <v>0</v>
      </c>
      <c r="U119" s="101">
        <v>0</v>
      </c>
      <c r="V119" s="70" t="s">
        <v>21</v>
      </c>
      <c r="W119" s="70" t="s">
        <v>21</v>
      </c>
      <c r="X119" s="70" t="s">
        <v>21</v>
      </c>
      <c r="Y119" s="101" t="s">
        <v>468</v>
      </c>
      <c r="Z119" s="225"/>
      <c r="AA119" s="225"/>
    </row>
    <row r="120" spans="1:27" s="16" customFormat="1" ht="26.25" customHeight="1">
      <c r="A120" s="50" t="s">
        <v>117</v>
      </c>
      <c r="B120" s="51" t="s">
        <v>118</v>
      </c>
      <c r="C120" s="52" t="s">
        <v>70</v>
      </c>
      <c r="D120" s="51">
        <v>1.4</v>
      </c>
      <c r="E120" s="72"/>
      <c r="F120" s="7"/>
      <c r="G120" s="99">
        <v>43226.5090277778</v>
      </c>
      <c r="H120" s="100">
        <v>43226.5090277778</v>
      </c>
      <c r="I120" s="99">
        <v>43226.520833333299</v>
      </c>
      <c r="J120" s="100">
        <v>43226.520833333299</v>
      </c>
      <c r="K120" s="100" t="s">
        <v>20</v>
      </c>
      <c r="L120" s="100" t="s">
        <v>20</v>
      </c>
      <c r="M120" s="100" t="s">
        <v>20</v>
      </c>
      <c r="N120" s="101">
        <v>0</v>
      </c>
      <c r="O120" s="101">
        <v>0</v>
      </c>
      <c r="P120" s="101">
        <v>0</v>
      </c>
      <c r="Q120" s="101">
        <v>17</v>
      </c>
      <c r="R120" s="101">
        <v>0</v>
      </c>
      <c r="S120" s="101">
        <v>0</v>
      </c>
      <c r="T120" s="101">
        <v>0</v>
      </c>
      <c r="U120" s="101">
        <v>0</v>
      </c>
      <c r="V120" s="70" t="s">
        <v>21</v>
      </c>
      <c r="W120" s="70" t="s">
        <v>21</v>
      </c>
      <c r="X120" s="70" t="s">
        <v>21</v>
      </c>
      <c r="Y120" s="101" t="s">
        <v>468</v>
      </c>
      <c r="Z120" s="225"/>
      <c r="AA120" s="225"/>
    </row>
    <row r="121" spans="1:27" s="16" customFormat="1" ht="26.25" customHeight="1">
      <c r="A121" s="50" t="s">
        <v>117</v>
      </c>
      <c r="B121" s="51" t="s">
        <v>118</v>
      </c>
      <c r="C121" s="52" t="s">
        <v>70</v>
      </c>
      <c r="D121" s="51">
        <v>1.4</v>
      </c>
      <c r="E121" s="194" t="s">
        <v>40</v>
      </c>
      <c r="F121" s="7"/>
      <c r="G121" s="99">
        <v>43229.5534722222</v>
      </c>
      <c r="H121" s="100">
        <v>43229.5534722222</v>
      </c>
      <c r="I121" s="99">
        <v>43229.559722222199</v>
      </c>
      <c r="J121" s="100">
        <v>43229.559722222199</v>
      </c>
      <c r="K121" s="100" t="s">
        <v>20</v>
      </c>
      <c r="L121" s="100" t="s">
        <v>20</v>
      </c>
      <c r="M121" s="100" t="s">
        <v>20</v>
      </c>
      <c r="N121" s="101">
        <v>0</v>
      </c>
      <c r="O121" s="101">
        <v>0</v>
      </c>
      <c r="P121" s="101">
        <v>0</v>
      </c>
      <c r="Q121" s="101">
        <v>9</v>
      </c>
      <c r="R121" s="101">
        <v>0</v>
      </c>
      <c r="S121" s="101">
        <v>0</v>
      </c>
      <c r="T121" s="101">
        <v>0</v>
      </c>
      <c r="U121" s="101">
        <v>0</v>
      </c>
      <c r="V121" s="70" t="s">
        <v>21</v>
      </c>
      <c r="W121" s="70" t="s">
        <v>21</v>
      </c>
      <c r="X121" s="70" t="s">
        <v>21</v>
      </c>
      <c r="Y121" s="101" t="s">
        <v>468</v>
      </c>
      <c r="Z121" s="225"/>
      <c r="AA121" s="225"/>
    </row>
    <row r="122" spans="1:27" s="28" customFormat="1" ht="20.100000000000001" customHeight="1">
      <c r="A122" s="50"/>
      <c r="B122" s="51"/>
      <c r="C122" s="52"/>
      <c r="D122" s="51"/>
      <c r="E122" s="195"/>
      <c r="F122" s="23"/>
      <c r="G122" s="165" t="s">
        <v>6</v>
      </c>
      <c r="H122" s="166"/>
      <c r="I122" s="166"/>
      <c r="J122" s="166"/>
      <c r="K122" s="81"/>
      <c r="L122" s="24"/>
      <c r="M122" s="25"/>
      <c r="N122" s="59">
        <f>SUM(N118:N121)+INT(SUM(O118:O121)/60)</f>
        <v>0</v>
      </c>
      <c r="O122" s="59">
        <f>MOD(SUM(O118:O121),60)</f>
        <v>0</v>
      </c>
      <c r="P122" s="59">
        <f t="shared" ref="P122" si="124">SUM(P118:P121)+INT(SUM(Q118:Q121)/60)</f>
        <v>1</v>
      </c>
      <c r="Q122" s="59">
        <f t="shared" ref="Q122" si="125">MOD(SUM(Q118:Q121),60)</f>
        <v>15</v>
      </c>
      <c r="R122" s="59">
        <f t="shared" ref="R122" si="126">SUM(R118:R121)+INT(SUM(S118:S121)/60)</f>
        <v>0</v>
      </c>
      <c r="S122" s="59">
        <f t="shared" ref="S122" si="127">MOD(SUM(S118:S121),60)</f>
        <v>0</v>
      </c>
      <c r="T122" s="59">
        <f t="shared" ref="T122" si="128">SUM(T118:T121)+INT(SUM(U118:U121)/60)</f>
        <v>0</v>
      </c>
      <c r="U122" s="59">
        <f t="shared" ref="U122" si="129">MOD(SUM(U118:U121),60)</f>
        <v>0</v>
      </c>
      <c r="V122" s="27"/>
      <c r="W122" s="27"/>
      <c r="X122" s="27"/>
      <c r="Y122" s="23"/>
      <c r="Z122" s="225"/>
      <c r="AA122" s="219"/>
    </row>
    <row r="123" spans="1:27" s="16" customFormat="1" ht="27" customHeight="1">
      <c r="A123" s="50" t="s">
        <v>119</v>
      </c>
      <c r="B123" s="51" t="s">
        <v>120</v>
      </c>
      <c r="C123" s="52" t="s">
        <v>107</v>
      </c>
      <c r="D123" s="51">
        <v>1.4</v>
      </c>
      <c r="E123" s="51" t="s">
        <v>40</v>
      </c>
      <c r="F123" s="7"/>
      <c r="G123" s="99">
        <v>43222.570138888899</v>
      </c>
      <c r="H123" s="100">
        <v>43222.570138888899</v>
      </c>
      <c r="I123" s="99">
        <v>43222.581250000003</v>
      </c>
      <c r="J123" s="100">
        <v>43222.581250000003</v>
      </c>
      <c r="K123" s="100" t="s">
        <v>20</v>
      </c>
      <c r="L123" s="100" t="s">
        <v>20</v>
      </c>
      <c r="M123" s="100" t="s">
        <v>20</v>
      </c>
      <c r="N123" s="101">
        <v>0</v>
      </c>
      <c r="O123" s="101">
        <v>0</v>
      </c>
      <c r="P123" s="101">
        <v>0</v>
      </c>
      <c r="Q123" s="101">
        <v>16</v>
      </c>
      <c r="R123" s="101">
        <v>0</v>
      </c>
      <c r="S123" s="101">
        <v>0</v>
      </c>
      <c r="T123" s="101">
        <v>0</v>
      </c>
      <c r="U123" s="101">
        <v>0</v>
      </c>
      <c r="V123" s="70" t="s">
        <v>21</v>
      </c>
      <c r="W123" s="70" t="s">
        <v>21</v>
      </c>
      <c r="X123" s="70" t="s">
        <v>21</v>
      </c>
      <c r="Y123" s="101" t="s">
        <v>468</v>
      </c>
      <c r="Z123" s="225"/>
      <c r="AA123" s="224">
        <v>100</v>
      </c>
    </row>
    <row r="124" spans="1:27" s="16" customFormat="1" ht="27" customHeight="1">
      <c r="A124" s="50" t="s">
        <v>119</v>
      </c>
      <c r="B124" s="51" t="s">
        <v>120</v>
      </c>
      <c r="C124" s="52" t="s">
        <v>107</v>
      </c>
      <c r="D124" s="51">
        <v>1.4</v>
      </c>
      <c r="E124" s="51" t="s">
        <v>40</v>
      </c>
      <c r="F124" s="7"/>
      <c r="G124" s="99">
        <v>43226.421527777798</v>
      </c>
      <c r="H124" s="100">
        <v>43226.421527777798</v>
      </c>
      <c r="I124" s="99">
        <v>43226.447222222203</v>
      </c>
      <c r="J124" s="100">
        <v>43226.447222222203</v>
      </c>
      <c r="K124" s="100" t="s">
        <v>20</v>
      </c>
      <c r="L124" s="100" t="s">
        <v>20</v>
      </c>
      <c r="M124" s="100" t="s">
        <v>20</v>
      </c>
      <c r="N124" s="101">
        <v>0</v>
      </c>
      <c r="O124" s="101">
        <v>0</v>
      </c>
      <c r="P124" s="101">
        <v>0</v>
      </c>
      <c r="Q124" s="101">
        <v>37</v>
      </c>
      <c r="R124" s="101">
        <v>0</v>
      </c>
      <c r="S124" s="101">
        <v>0</v>
      </c>
      <c r="T124" s="101">
        <v>0</v>
      </c>
      <c r="U124" s="101">
        <v>0</v>
      </c>
      <c r="V124" s="70" t="s">
        <v>21</v>
      </c>
      <c r="W124" s="70" t="s">
        <v>21</v>
      </c>
      <c r="X124" s="70" t="s">
        <v>21</v>
      </c>
      <c r="Y124" s="101" t="s">
        <v>468</v>
      </c>
      <c r="Z124" s="225"/>
      <c r="AA124" s="225"/>
    </row>
    <row r="125" spans="1:27" s="16" customFormat="1" ht="27" customHeight="1">
      <c r="A125" s="50" t="s">
        <v>119</v>
      </c>
      <c r="B125" s="51" t="s">
        <v>120</v>
      </c>
      <c r="C125" s="52" t="s">
        <v>107</v>
      </c>
      <c r="D125" s="51">
        <v>1.4</v>
      </c>
      <c r="E125" s="51" t="s">
        <v>40</v>
      </c>
      <c r="F125" s="7"/>
      <c r="G125" s="99">
        <v>43226.5090277778</v>
      </c>
      <c r="H125" s="100">
        <v>43226.5090277778</v>
      </c>
      <c r="I125" s="99">
        <v>43226.521527777797</v>
      </c>
      <c r="J125" s="100">
        <v>43226.521527777797</v>
      </c>
      <c r="K125" s="100" t="s">
        <v>20</v>
      </c>
      <c r="L125" s="100" t="s">
        <v>20</v>
      </c>
      <c r="M125" s="100" t="s">
        <v>20</v>
      </c>
      <c r="N125" s="101">
        <v>0</v>
      </c>
      <c r="O125" s="101">
        <v>0</v>
      </c>
      <c r="P125" s="101">
        <v>0</v>
      </c>
      <c r="Q125" s="101">
        <v>18</v>
      </c>
      <c r="R125" s="101">
        <v>0</v>
      </c>
      <c r="S125" s="101">
        <v>0</v>
      </c>
      <c r="T125" s="101">
        <v>0</v>
      </c>
      <c r="U125" s="101">
        <v>0</v>
      </c>
      <c r="V125" s="70" t="s">
        <v>21</v>
      </c>
      <c r="W125" s="70" t="s">
        <v>21</v>
      </c>
      <c r="X125" s="70" t="s">
        <v>21</v>
      </c>
      <c r="Y125" s="101" t="s">
        <v>468</v>
      </c>
      <c r="Z125" s="225"/>
      <c r="AA125" s="225"/>
    </row>
    <row r="126" spans="1:27" s="16" customFormat="1" ht="27" customHeight="1">
      <c r="A126" s="50" t="s">
        <v>119</v>
      </c>
      <c r="B126" s="51" t="s">
        <v>120</v>
      </c>
      <c r="C126" s="52" t="s">
        <v>107</v>
      </c>
      <c r="D126" s="51">
        <v>1.4</v>
      </c>
      <c r="E126" s="51" t="s">
        <v>40</v>
      </c>
      <c r="F126" s="7"/>
      <c r="G126" s="99">
        <v>43229.5534722222</v>
      </c>
      <c r="H126" s="100">
        <v>43229.5534722222</v>
      </c>
      <c r="I126" s="99">
        <v>43229.561111111099</v>
      </c>
      <c r="J126" s="100">
        <v>43229.561111111099</v>
      </c>
      <c r="K126" s="100" t="s">
        <v>20</v>
      </c>
      <c r="L126" s="100" t="s">
        <v>20</v>
      </c>
      <c r="M126" s="100" t="s">
        <v>20</v>
      </c>
      <c r="N126" s="101">
        <v>0</v>
      </c>
      <c r="O126" s="101">
        <v>0</v>
      </c>
      <c r="P126" s="101">
        <v>0</v>
      </c>
      <c r="Q126" s="101">
        <v>11</v>
      </c>
      <c r="R126" s="101">
        <v>0</v>
      </c>
      <c r="S126" s="101">
        <v>0</v>
      </c>
      <c r="T126" s="101">
        <v>0</v>
      </c>
      <c r="U126" s="101">
        <v>0</v>
      </c>
      <c r="V126" s="70" t="s">
        <v>21</v>
      </c>
      <c r="W126" s="70" t="s">
        <v>21</v>
      </c>
      <c r="X126" s="70" t="s">
        <v>21</v>
      </c>
      <c r="Y126" s="101" t="s">
        <v>468</v>
      </c>
      <c r="Z126" s="225"/>
      <c r="AA126" s="225"/>
    </row>
    <row r="127" spans="1:27" s="28" customFormat="1" ht="20.100000000000001" customHeight="1">
      <c r="A127" s="50"/>
      <c r="B127" s="51"/>
      <c r="C127" s="52"/>
      <c r="D127" s="51"/>
      <c r="E127" s="51"/>
      <c r="F127" s="23"/>
      <c r="G127" s="165" t="s">
        <v>6</v>
      </c>
      <c r="H127" s="166"/>
      <c r="I127" s="166"/>
      <c r="J127" s="166"/>
      <c r="K127" s="81"/>
      <c r="L127" s="24"/>
      <c r="M127" s="25"/>
      <c r="N127" s="59">
        <f>SUM(N123:N126)+INT(SUM(O123:O126)/60)</f>
        <v>0</v>
      </c>
      <c r="O127" s="59">
        <f>MOD(SUM(O123:O126),60)</f>
        <v>0</v>
      </c>
      <c r="P127" s="59">
        <f t="shared" ref="P127" si="130">SUM(P123:P126)+INT(SUM(Q123:Q126)/60)</f>
        <v>1</v>
      </c>
      <c r="Q127" s="59">
        <f t="shared" ref="Q127" si="131">MOD(SUM(Q123:Q126),60)</f>
        <v>22</v>
      </c>
      <c r="R127" s="59">
        <f t="shared" ref="R127" si="132">SUM(R123:R126)+INT(SUM(S123:S126)/60)</f>
        <v>0</v>
      </c>
      <c r="S127" s="59">
        <f t="shared" ref="S127" si="133">MOD(SUM(S123:S126),60)</f>
        <v>0</v>
      </c>
      <c r="T127" s="59">
        <f t="shared" ref="T127" si="134">SUM(T123:T126)+INT(SUM(U123:U126)/60)</f>
        <v>0</v>
      </c>
      <c r="U127" s="59">
        <f t="shared" ref="U127" si="135">MOD(SUM(U123:U126),60)</f>
        <v>0</v>
      </c>
      <c r="V127" s="27"/>
      <c r="W127" s="27"/>
      <c r="X127" s="27"/>
      <c r="Y127" s="23"/>
      <c r="Z127" s="225"/>
      <c r="AA127" s="219"/>
    </row>
    <row r="128" spans="1:27" s="16" customFormat="1" ht="16.5" customHeight="1">
      <c r="A128" s="192" t="s">
        <v>121</v>
      </c>
      <c r="B128" s="194" t="s">
        <v>122</v>
      </c>
      <c r="C128" s="196" t="s">
        <v>70</v>
      </c>
      <c r="D128" s="194">
        <v>12.93</v>
      </c>
      <c r="E128" s="194" t="s">
        <v>40</v>
      </c>
      <c r="F128" s="7"/>
      <c r="G128" s="10"/>
      <c r="H128" s="10"/>
      <c r="I128" s="10"/>
      <c r="J128" s="10"/>
      <c r="K128" s="11"/>
      <c r="L128" s="11"/>
      <c r="M128" s="12"/>
      <c r="N128" s="13"/>
      <c r="O128" s="13"/>
      <c r="P128" s="13"/>
      <c r="Q128" s="13"/>
      <c r="R128" s="13"/>
      <c r="S128" s="13"/>
      <c r="T128" s="13"/>
      <c r="U128" s="13"/>
      <c r="V128" s="14"/>
      <c r="W128" s="15"/>
      <c r="X128" s="15"/>
      <c r="Y128" s="13"/>
      <c r="Z128" s="225"/>
      <c r="AA128" s="218">
        <v>100</v>
      </c>
    </row>
    <row r="129" spans="1:27" s="28" customFormat="1" ht="20.100000000000001" customHeight="1">
      <c r="A129" s="193"/>
      <c r="B129" s="195"/>
      <c r="C129" s="197"/>
      <c r="D129" s="195"/>
      <c r="E129" s="195"/>
      <c r="F129" s="23"/>
      <c r="G129" s="165" t="s">
        <v>6</v>
      </c>
      <c r="H129" s="166"/>
      <c r="I129" s="166"/>
      <c r="J129" s="166"/>
      <c r="K129" s="81"/>
      <c r="L129" s="24"/>
      <c r="M129" s="25"/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7"/>
      <c r="W129" s="27"/>
      <c r="X129" s="27"/>
      <c r="Y129" s="23"/>
      <c r="Z129" s="225"/>
      <c r="AA129" s="219"/>
    </row>
    <row r="130" spans="1:27" s="16" customFormat="1" ht="16.5" customHeight="1">
      <c r="A130" s="192" t="s">
        <v>123</v>
      </c>
      <c r="B130" s="194" t="s">
        <v>122</v>
      </c>
      <c r="C130" s="196" t="s">
        <v>107</v>
      </c>
      <c r="D130" s="194">
        <v>12.93</v>
      </c>
      <c r="E130" s="194" t="s">
        <v>40</v>
      </c>
      <c r="F130" s="7"/>
      <c r="G130" s="10"/>
      <c r="H130" s="10"/>
      <c r="I130" s="10"/>
      <c r="J130" s="10"/>
      <c r="K130" s="11"/>
      <c r="L130" s="11"/>
      <c r="M130" s="12"/>
      <c r="N130" s="13"/>
      <c r="O130" s="13"/>
      <c r="P130" s="13"/>
      <c r="Q130" s="13"/>
      <c r="R130" s="13"/>
      <c r="S130" s="13"/>
      <c r="T130" s="13"/>
      <c r="U130" s="13"/>
      <c r="V130" s="14"/>
      <c r="W130" s="15"/>
      <c r="X130" s="15"/>
      <c r="Y130" s="13"/>
      <c r="Z130" s="225"/>
      <c r="AA130" s="218">
        <v>100</v>
      </c>
    </row>
    <row r="131" spans="1:27" s="28" customFormat="1" ht="20.100000000000001" customHeight="1">
      <c r="A131" s="193"/>
      <c r="B131" s="195"/>
      <c r="C131" s="197"/>
      <c r="D131" s="195"/>
      <c r="E131" s="195"/>
      <c r="F131" s="23"/>
      <c r="G131" s="165" t="s">
        <v>6</v>
      </c>
      <c r="H131" s="166"/>
      <c r="I131" s="166"/>
      <c r="J131" s="166"/>
      <c r="K131" s="81"/>
      <c r="L131" s="24"/>
      <c r="M131" s="25"/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7"/>
      <c r="W131" s="27"/>
      <c r="X131" s="27"/>
      <c r="Y131" s="23"/>
      <c r="Z131" s="225"/>
      <c r="AA131" s="219"/>
    </row>
    <row r="132" spans="1:27" s="16" customFormat="1" ht="30" customHeight="1">
      <c r="A132" s="6" t="s">
        <v>124</v>
      </c>
      <c r="B132" s="9" t="s">
        <v>125</v>
      </c>
      <c r="C132" s="8"/>
      <c r="D132" s="9"/>
      <c r="E132" s="9" t="s">
        <v>40</v>
      </c>
      <c r="F132" s="7"/>
      <c r="G132" s="108">
        <v>43249.472222222197</v>
      </c>
      <c r="H132" s="109">
        <v>43249.472222222197</v>
      </c>
      <c r="I132" s="108">
        <v>43249.496527777803</v>
      </c>
      <c r="J132" s="109">
        <v>43249.496527777803</v>
      </c>
      <c r="K132" s="100" t="s">
        <v>20</v>
      </c>
      <c r="L132" s="100" t="s">
        <v>20</v>
      </c>
      <c r="M132" s="100" t="s">
        <v>20</v>
      </c>
      <c r="N132" s="80">
        <v>0</v>
      </c>
      <c r="O132" s="80">
        <v>35</v>
      </c>
      <c r="P132" s="80">
        <v>0</v>
      </c>
      <c r="Q132" s="80">
        <v>0</v>
      </c>
      <c r="R132" s="80">
        <v>0</v>
      </c>
      <c r="S132" s="80">
        <v>0</v>
      </c>
      <c r="T132" s="80">
        <v>0</v>
      </c>
      <c r="U132" s="80">
        <v>0</v>
      </c>
      <c r="V132" s="70" t="s">
        <v>21</v>
      </c>
      <c r="W132" s="70" t="s">
        <v>21</v>
      </c>
      <c r="X132" s="70" t="s">
        <v>21</v>
      </c>
      <c r="Y132" s="80" t="s">
        <v>386</v>
      </c>
      <c r="Z132" s="225"/>
      <c r="AA132" s="212">
        <v>99.92</v>
      </c>
    </row>
    <row r="133" spans="1:27" s="28" customFormat="1" ht="20.100000000000001" customHeight="1">
      <c r="B133" s="23"/>
      <c r="C133" s="23"/>
      <c r="D133" s="23"/>
      <c r="E133" s="23"/>
      <c r="F133" s="23"/>
      <c r="G133" s="165" t="s">
        <v>6</v>
      </c>
      <c r="H133" s="166"/>
      <c r="I133" s="166"/>
      <c r="J133" s="166"/>
      <c r="K133" s="81"/>
      <c r="L133" s="24"/>
      <c r="M133" s="25"/>
      <c r="N133" s="59">
        <f>SUM(N132)+INT(SUM(O132)/60)</f>
        <v>0</v>
      </c>
      <c r="O133" s="59">
        <f>MOD(SUM(O132),60)</f>
        <v>35</v>
      </c>
      <c r="P133" s="59">
        <f t="shared" ref="P133" si="136">SUM(P132)+INT(SUM(Q132)/60)</f>
        <v>0</v>
      </c>
      <c r="Q133" s="59">
        <f t="shared" ref="Q133" si="137">MOD(SUM(Q132),60)</f>
        <v>0</v>
      </c>
      <c r="R133" s="59">
        <f t="shared" ref="R133" si="138">SUM(R132)+INT(SUM(S132)/60)</f>
        <v>0</v>
      </c>
      <c r="S133" s="59">
        <f t="shared" ref="S133" si="139">MOD(SUM(S132),60)</f>
        <v>0</v>
      </c>
      <c r="T133" s="59">
        <f t="shared" ref="T133" si="140">SUM(T132)+INT(SUM(U132)/60)</f>
        <v>0</v>
      </c>
      <c r="U133" s="59">
        <f t="shared" ref="U133" si="141">MOD(SUM(U132),60)</f>
        <v>0</v>
      </c>
      <c r="V133" s="27"/>
      <c r="W133" s="27"/>
      <c r="X133" s="27"/>
      <c r="Y133" s="23"/>
      <c r="Z133" s="225"/>
      <c r="AA133" s="223"/>
    </row>
    <row r="134" spans="1:27" s="39" customFormat="1" ht="32.25" customHeight="1">
      <c r="A134" s="6" t="s">
        <v>262</v>
      </c>
      <c r="B134" s="38" t="s">
        <v>258</v>
      </c>
      <c r="C134" s="38" t="s">
        <v>70</v>
      </c>
      <c r="D134" s="38"/>
      <c r="E134" s="9" t="s">
        <v>40</v>
      </c>
      <c r="F134" s="34"/>
      <c r="G134" s="10"/>
      <c r="H134" s="10"/>
      <c r="I134" s="10"/>
      <c r="J134" s="10"/>
      <c r="K134" s="11"/>
      <c r="L134" s="11"/>
      <c r="M134" s="12"/>
      <c r="N134" s="13"/>
      <c r="O134" s="13"/>
      <c r="P134" s="13"/>
      <c r="Q134" s="13"/>
      <c r="R134" s="13"/>
      <c r="S134" s="13"/>
      <c r="T134" s="13"/>
      <c r="U134" s="13"/>
      <c r="V134" s="14"/>
      <c r="W134" s="15"/>
      <c r="X134" s="15"/>
      <c r="Y134" s="13"/>
      <c r="Z134" s="225"/>
      <c r="AA134" s="218">
        <v>100</v>
      </c>
    </row>
    <row r="135" spans="1:27" s="28" customFormat="1" ht="20.100000000000001" customHeight="1">
      <c r="B135" s="23"/>
      <c r="C135" s="23"/>
      <c r="D135" s="23"/>
      <c r="E135" s="23"/>
      <c r="F135" s="23"/>
      <c r="G135" s="165" t="s">
        <v>6</v>
      </c>
      <c r="H135" s="166"/>
      <c r="I135" s="166"/>
      <c r="J135" s="166"/>
      <c r="K135" s="81"/>
      <c r="L135" s="24"/>
      <c r="M135" s="25"/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7"/>
      <c r="W135" s="27"/>
      <c r="X135" s="27"/>
      <c r="Y135" s="23"/>
      <c r="Z135" s="225"/>
      <c r="AA135" s="219"/>
    </row>
    <row r="136" spans="1:27" s="39" customFormat="1" ht="32.25" customHeight="1">
      <c r="A136" s="6" t="s">
        <v>265</v>
      </c>
      <c r="B136" s="38" t="s">
        <v>263</v>
      </c>
      <c r="C136" s="38" t="s">
        <v>46</v>
      </c>
      <c r="D136" s="38"/>
      <c r="E136" s="9" t="s">
        <v>40</v>
      </c>
      <c r="F136" s="38"/>
      <c r="G136" s="10"/>
      <c r="H136" s="10"/>
      <c r="I136" s="10"/>
      <c r="J136" s="10"/>
      <c r="K136" s="11"/>
      <c r="L136" s="11"/>
      <c r="M136" s="12"/>
      <c r="N136" s="13"/>
      <c r="O136" s="13"/>
      <c r="P136" s="13"/>
      <c r="Q136" s="13"/>
      <c r="R136" s="13"/>
      <c r="S136" s="13"/>
      <c r="T136" s="13"/>
      <c r="U136" s="13"/>
      <c r="V136" s="14"/>
      <c r="W136" s="15"/>
      <c r="X136" s="15"/>
      <c r="Y136" s="13"/>
      <c r="Z136" s="225"/>
      <c r="AA136" s="218">
        <v>100</v>
      </c>
    </row>
    <row r="137" spans="1:27" s="28" customFormat="1" ht="20.100000000000001" customHeight="1">
      <c r="B137" s="23"/>
      <c r="C137" s="23"/>
      <c r="D137" s="23"/>
      <c r="E137" s="23"/>
      <c r="F137" s="23"/>
      <c r="G137" s="165" t="s">
        <v>6</v>
      </c>
      <c r="H137" s="166"/>
      <c r="I137" s="166"/>
      <c r="J137" s="166"/>
      <c r="K137" s="81"/>
      <c r="L137" s="24"/>
      <c r="M137" s="25"/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7"/>
      <c r="W137" s="27"/>
      <c r="X137" s="27"/>
      <c r="Y137" s="23"/>
      <c r="Z137" s="225"/>
      <c r="AA137" s="219"/>
    </row>
    <row r="138" spans="1:27" s="39" customFormat="1" ht="32.25" customHeight="1">
      <c r="A138" s="6" t="s">
        <v>460</v>
      </c>
      <c r="B138" s="38" t="s">
        <v>461</v>
      </c>
      <c r="C138" s="38"/>
      <c r="D138" s="38"/>
      <c r="E138" s="9" t="s">
        <v>40</v>
      </c>
      <c r="F138" s="38"/>
      <c r="G138" s="99">
        <v>43233.650694444397</v>
      </c>
      <c r="H138" s="100">
        <v>43233.650694444397</v>
      </c>
      <c r="I138" s="99">
        <v>43233.672916666699</v>
      </c>
      <c r="J138" s="100">
        <v>43233.672916666699</v>
      </c>
      <c r="K138" s="100" t="s">
        <v>20</v>
      </c>
      <c r="L138" s="100" t="s">
        <v>20</v>
      </c>
      <c r="M138" s="100" t="s">
        <v>20</v>
      </c>
      <c r="N138" s="101">
        <v>0</v>
      </c>
      <c r="O138" s="101">
        <v>0</v>
      </c>
      <c r="P138" s="101">
        <v>0</v>
      </c>
      <c r="Q138" s="101">
        <v>32</v>
      </c>
      <c r="R138" s="101">
        <v>0</v>
      </c>
      <c r="S138" s="101">
        <v>0</v>
      </c>
      <c r="T138" s="101">
        <v>0</v>
      </c>
      <c r="U138" s="101">
        <v>0</v>
      </c>
      <c r="V138" s="70" t="s">
        <v>21</v>
      </c>
      <c r="W138" s="70" t="s">
        <v>21</v>
      </c>
      <c r="X138" s="70" t="s">
        <v>21</v>
      </c>
      <c r="Y138" s="101" t="s">
        <v>1052</v>
      </c>
      <c r="Z138" s="225"/>
      <c r="AA138" s="226">
        <v>100</v>
      </c>
    </row>
    <row r="139" spans="1:27" s="28" customFormat="1" ht="20.100000000000001" customHeight="1">
      <c r="B139" s="23"/>
      <c r="C139" s="23"/>
      <c r="D139" s="23"/>
      <c r="E139" s="23"/>
      <c r="F139" s="23"/>
      <c r="G139" s="165" t="s">
        <v>6</v>
      </c>
      <c r="H139" s="166"/>
      <c r="I139" s="166"/>
      <c r="J139" s="166"/>
      <c r="K139" s="81"/>
      <c r="L139" s="24"/>
      <c r="M139" s="25"/>
      <c r="N139" s="59">
        <f>SUM(N138)+INT(SUM(O138)/60)</f>
        <v>0</v>
      </c>
      <c r="O139" s="59">
        <f>MOD(SUM(O138),60)</f>
        <v>0</v>
      </c>
      <c r="P139" s="59">
        <f t="shared" ref="P139" si="142">SUM(P138)+INT(SUM(Q138)/60)</f>
        <v>0</v>
      </c>
      <c r="Q139" s="59">
        <f t="shared" ref="Q139" si="143">MOD(SUM(Q138),60)</f>
        <v>32</v>
      </c>
      <c r="R139" s="59">
        <f t="shared" ref="R139" si="144">SUM(R138)+INT(SUM(S138)/60)</f>
        <v>0</v>
      </c>
      <c r="S139" s="59">
        <f t="shared" ref="S139" si="145">MOD(SUM(S138),60)</f>
        <v>0</v>
      </c>
      <c r="T139" s="59">
        <f t="shared" ref="T139" si="146">SUM(T138)+INT(SUM(U138)/60)</f>
        <v>0</v>
      </c>
      <c r="U139" s="59">
        <f t="shared" ref="U139" si="147">MOD(SUM(U138),60)</f>
        <v>0</v>
      </c>
      <c r="V139" s="27"/>
      <c r="W139" s="27"/>
      <c r="X139" s="27"/>
      <c r="Y139" s="23"/>
      <c r="Z139" s="225"/>
      <c r="AA139" s="223"/>
    </row>
    <row r="140" spans="1:27" s="39" customFormat="1" ht="32.25" customHeight="1">
      <c r="A140" s="6" t="s">
        <v>442</v>
      </c>
      <c r="B140" s="38" t="s">
        <v>326</v>
      </c>
      <c r="C140" s="38" t="s">
        <v>70</v>
      </c>
      <c r="D140" s="38"/>
      <c r="E140" s="9" t="s">
        <v>40</v>
      </c>
      <c r="F140" s="38"/>
      <c r="G140" s="10"/>
      <c r="H140" s="10"/>
      <c r="I140" s="10"/>
      <c r="J140" s="10"/>
      <c r="K140" s="11"/>
      <c r="L140" s="11"/>
      <c r="M140" s="12"/>
      <c r="N140" s="13"/>
      <c r="O140" s="13"/>
      <c r="P140" s="13"/>
      <c r="Q140" s="13"/>
      <c r="R140" s="13"/>
      <c r="S140" s="13"/>
      <c r="T140" s="13"/>
      <c r="U140" s="13"/>
      <c r="V140" s="14"/>
      <c r="W140" s="15"/>
      <c r="X140" s="15"/>
      <c r="Y140" s="13"/>
      <c r="Z140" s="225"/>
      <c r="AA140" s="218">
        <v>100</v>
      </c>
    </row>
    <row r="141" spans="1:27" s="28" customFormat="1" ht="20.100000000000001" customHeight="1">
      <c r="B141" s="23"/>
      <c r="C141" s="23"/>
      <c r="D141" s="23"/>
      <c r="E141" s="23"/>
      <c r="F141" s="23"/>
      <c r="G141" s="165" t="s">
        <v>6</v>
      </c>
      <c r="H141" s="166"/>
      <c r="I141" s="166"/>
      <c r="J141" s="166"/>
      <c r="K141" s="81"/>
      <c r="L141" s="24"/>
      <c r="M141" s="25"/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7"/>
      <c r="W141" s="27"/>
      <c r="X141" s="27"/>
      <c r="Y141" s="23"/>
      <c r="Z141" s="225"/>
      <c r="AA141" s="219"/>
    </row>
    <row r="142" spans="1:27" s="16" customFormat="1" ht="22.5" customHeight="1">
      <c r="A142" s="6" t="s">
        <v>126</v>
      </c>
      <c r="B142" s="9" t="s">
        <v>127</v>
      </c>
      <c r="C142" s="8" t="s">
        <v>46</v>
      </c>
      <c r="D142" s="9">
        <v>8.6229999999999993</v>
      </c>
      <c r="E142" s="9" t="s">
        <v>40</v>
      </c>
      <c r="F142" s="7"/>
      <c r="G142" s="10"/>
      <c r="H142" s="10"/>
      <c r="I142" s="10"/>
      <c r="J142" s="10"/>
      <c r="K142" s="11"/>
      <c r="L142" s="11"/>
      <c r="M142" s="12"/>
      <c r="N142" s="13"/>
      <c r="O142" s="13"/>
      <c r="P142" s="13"/>
      <c r="Q142" s="13"/>
      <c r="R142" s="13"/>
      <c r="S142" s="13"/>
      <c r="T142" s="13"/>
      <c r="U142" s="13"/>
      <c r="V142" s="14"/>
      <c r="W142" s="15"/>
      <c r="X142" s="15"/>
      <c r="Y142" s="13"/>
      <c r="Z142" s="225"/>
      <c r="AA142" s="218">
        <v>100</v>
      </c>
    </row>
    <row r="143" spans="1:27" s="28" customFormat="1" ht="20.100000000000001" customHeight="1">
      <c r="B143" s="23"/>
      <c r="C143" s="23"/>
      <c r="D143" s="23"/>
      <c r="E143" s="23"/>
      <c r="F143" s="23"/>
      <c r="G143" s="165" t="s">
        <v>6</v>
      </c>
      <c r="H143" s="166"/>
      <c r="I143" s="166"/>
      <c r="J143" s="166"/>
      <c r="K143" s="81"/>
      <c r="L143" s="24"/>
      <c r="M143" s="25"/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7"/>
      <c r="W143" s="27"/>
      <c r="X143" s="27"/>
      <c r="Y143" s="23"/>
      <c r="Z143" s="225"/>
      <c r="AA143" s="219"/>
    </row>
    <row r="144" spans="1:27" s="16" customFormat="1" ht="16.5" customHeight="1">
      <c r="A144" s="192" t="s">
        <v>128</v>
      </c>
      <c r="B144" s="194" t="s">
        <v>129</v>
      </c>
      <c r="C144" s="196" t="s">
        <v>46</v>
      </c>
      <c r="D144" s="194">
        <v>162.864</v>
      </c>
      <c r="E144" s="194" t="s">
        <v>40</v>
      </c>
      <c r="F144" s="7"/>
      <c r="G144" s="10"/>
      <c r="H144" s="10"/>
      <c r="I144" s="10"/>
      <c r="J144" s="10"/>
      <c r="K144" s="11"/>
      <c r="L144" s="11"/>
      <c r="M144" s="12"/>
      <c r="N144" s="13"/>
      <c r="O144" s="13"/>
      <c r="P144" s="13"/>
      <c r="Q144" s="13"/>
      <c r="R144" s="13"/>
      <c r="S144" s="13"/>
      <c r="T144" s="13"/>
      <c r="U144" s="13"/>
      <c r="V144" s="14"/>
      <c r="W144" s="15"/>
      <c r="X144" s="15"/>
      <c r="Y144" s="13"/>
      <c r="Z144" s="225"/>
      <c r="AA144" s="218">
        <v>100</v>
      </c>
    </row>
    <row r="145" spans="1:27" s="28" customFormat="1" ht="20.100000000000001" customHeight="1">
      <c r="A145" s="193"/>
      <c r="B145" s="195"/>
      <c r="C145" s="197"/>
      <c r="D145" s="195"/>
      <c r="E145" s="195"/>
      <c r="F145" s="23"/>
      <c r="G145" s="165" t="s">
        <v>6</v>
      </c>
      <c r="H145" s="166"/>
      <c r="I145" s="166"/>
      <c r="J145" s="166"/>
      <c r="K145" s="81"/>
      <c r="L145" s="24"/>
      <c r="M145" s="25"/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7"/>
      <c r="W145" s="27"/>
      <c r="X145" s="27"/>
      <c r="Y145" s="23"/>
      <c r="Z145" s="225"/>
      <c r="AA145" s="219"/>
    </row>
    <row r="146" spans="1:27" s="16" customFormat="1" ht="51" customHeight="1">
      <c r="A146" s="6" t="s">
        <v>130</v>
      </c>
      <c r="B146" s="9" t="s">
        <v>131</v>
      </c>
      <c r="C146" s="8" t="s">
        <v>39</v>
      </c>
      <c r="D146" s="9">
        <v>123.52</v>
      </c>
      <c r="E146" s="194" t="s">
        <v>40</v>
      </c>
      <c r="F146" s="7"/>
      <c r="G146" s="99">
        <v>43241.645833333299</v>
      </c>
      <c r="H146" s="100">
        <v>43241.645833333299</v>
      </c>
      <c r="I146" s="99">
        <v>43241.785416666702</v>
      </c>
      <c r="J146" s="100">
        <v>43241.785416666702</v>
      </c>
      <c r="K146" s="100" t="s">
        <v>20</v>
      </c>
      <c r="L146" s="100" t="s">
        <v>20</v>
      </c>
      <c r="M146" s="100" t="s">
        <v>20</v>
      </c>
      <c r="N146" s="101">
        <v>3</v>
      </c>
      <c r="O146" s="101">
        <v>21</v>
      </c>
      <c r="P146" s="101">
        <v>0</v>
      </c>
      <c r="Q146" s="101">
        <v>0</v>
      </c>
      <c r="R146" s="101">
        <v>0</v>
      </c>
      <c r="S146" s="101">
        <v>0</v>
      </c>
      <c r="T146" s="101">
        <v>0</v>
      </c>
      <c r="U146" s="101">
        <v>0</v>
      </c>
      <c r="V146" s="70" t="s">
        <v>21</v>
      </c>
      <c r="W146" s="70" t="s">
        <v>21</v>
      </c>
      <c r="X146" s="70" t="s">
        <v>21</v>
      </c>
      <c r="Y146" s="101" t="s">
        <v>1053</v>
      </c>
      <c r="Z146" s="225"/>
      <c r="AA146" s="224">
        <v>99.55</v>
      </c>
    </row>
    <row r="147" spans="1:27" s="16" customFormat="1" ht="30">
      <c r="A147" s="6" t="s">
        <v>130</v>
      </c>
      <c r="B147" s="9" t="s">
        <v>131</v>
      </c>
      <c r="C147" s="8" t="s">
        <v>39</v>
      </c>
      <c r="D147" s="9">
        <v>123.52</v>
      </c>
      <c r="E147" s="227"/>
      <c r="F147" s="7"/>
      <c r="G147" s="99">
        <v>43249.545833333301</v>
      </c>
      <c r="H147" s="100">
        <v>43249.545833333301</v>
      </c>
      <c r="I147" s="99">
        <v>43249.707638888904</v>
      </c>
      <c r="J147" s="100">
        <v>43249.707638888904</v>
      </c>
      <c r="K147" s="100" t="s">
        <v>20</v>
      </c>
      <c r="L147" s="100" t="s">
        <v>20</v>
      </c>
      <c r="M147" s="100" t="s">
        <v>20</v>
      </c>
      <c r="N147" s="101">
        <v>0</v>
      </c>
      <c r="O147" s="101">
        <v>0</v>
      </c>
      <c r="P147" s="101">
        <v>0</v>
      </c>
      <c r="Q147" s="101">
        <v>0</v>
      </c>
      <c r="R147" s="101">
        <v>3</v>
      </c>
      <c r="S147" s="101">
        <v>53</v>
      </c>
      <c r="T147" s="101">
        <v>0</v>
      </c>
      <c r="U147" s="101">
        <v>0</v>
      </c>
      <c r="V147" s="70" t="s">
        <v>21</v>
      </c>
      <c r="W147" s="70" t="s">
        <v>21</v>
      </c>
      <c r="X147" s="70" t="s">
        <v>21</v>
      </c>
      <c r="Y147" s="101" t="s">
        <v>1054</v>
      </c>
      <c r="Z147" s="225"/>
      <c r="AA147" s="225"/>
    </row>
    <row r="148" spans="1:27" s="28" customFormat="1" ht="20.100000000000001" customHeight="1">
      <c r="A148" s="6"/>
      <c r="B148" s="9"/>
      <c r="C148" s="8"/>
      <c r="D148" s="9"/>
      <c r="E148" s="41"/>
      <c r="F148" s="23"/>
      <c r="G148" s="165" t="s">
        <v>6</v>
      </c>
      <c r="H148" s="166"/>
      <c r="I148" s="166"/>
      <c r="J148" s="166"/>
      <c r="K148" s="81"/>
      <c r="L148" s="24"/>
      <c r="M148" s="25"/>
      <c r="N148" s="59">
        <f>SUM(N146:N147)+INT(SUM(O146:O147)/60)</f>
        <v>3</v>
      </c>
      <c r="O148" s="59">
        <f>MOD(SUM(O146:O147),60)</f>
        <v>21</v>
      </c>
      <c r="P148" s="59">
        <f t="shared" ref="P148" si="148">SUM(P146:P147)+INT(SUM(Q146:Q147)/60)</f>
        <v>0</v>
      </c>
      <c r="Q148" s="59">
        <f t="shared" ref="Q148" si="149">MOD(SUM(Q146:Q147),60)</f>
        <v>0</v>
      </c>
      <c r="R148" s="59">
        <f t="shared" ref="R148" si="150">SUM(R146:R147)+INT(SUM(S146:S147)/60)</f>
        <v>3</v>
      </c>
      <c r="S148" s="59">
        <f t="shared" ref="S148" si="151">MOD(SUM(S146:S147),60)</f>
        <v>53</v>
      </c>
      <c r="T148" s="59">
        <f t="shared" ref="T148" si="152">SUM(T146:T147)+INT(SUM(U146:U147)/60)</f>
        <v>0</v>
      </c>
      <c r="U148" s="59">
        <f t="shared" ref="U148" si="153">MOD(SUM(U146:U147),60)</f>
        <v>0</v>
      </c>
      <c r="V148" s="27"/>
      <c r="W148" s="27"/>
      <c r="X148" s="27"/>
      <c r="Y148" s="23"/>
      <c r="Z148" s="225"/>
      <c r="AA148" s="219"/>
    </row>
    <row r="149" spans="1:27" s="16" customFormat="1" ht="16.5" customHeight="1">
      <c r="A149" s="50" t="s">
        <v>132</v>
      </c>
      <c r="B149" s="51" t="s">
        <v>131</v>
      </c>
      <c r="C149" s="52" t="s">
        <v>43</v>
      </c>
      <c r="D149" s="51">
        <v>123.52</v>
      </c>
      <c r="E149" s="51" t="s">
        <v>40</v>
      </c>
      <c r="F149" s="7"/>
      <c r="G149" s="108">
        <v>43241.645833333299</v>
      </c>
      <c r="H149" s="109">
        <v>43241.645833333299</v>
      </c>
      <c r="I149" s="108">
        <v>43241.786111111098</v>
      </c>
      <c r="J149" s="109">
        <v>43241.786111111098</v>
      </c>
      <c r="K149" s="100" t="s">
        <v>20</v>
      </c>
      <c r="L149" s="100" t="s">
        <v>20</v>
      </c>
      <c r="M149" s="100" t="s">
        <v>20</v>
      </c>
      <c r="N149" s="80">
        <v>3</v>
      </c>
      <c r="O149" s="80">
        <v>22</v>
      </c>
      <c r="P149" s="80">
        <v>0</v>
      </c>
      <c r="Q149" s="80">
        <v>0</v>
      </c>
      <c r="R149" s="80">
        <v>0</v>
      </c>
      <c r="S149" s="80">
        <v>0</v>
      </c>
      <c r="T149" s="80">
        <v>0</v>
      </c>
      <c r="U149" s="80">
        <v>0</v>
      </c>
      <c r="V149" s="70" t="s">
        <v>21</v>
      </c>
      <c r="W149" s="70" t="s">
        <v>21</v>
      </c>
      <c r="X149" s="70" t="s">
        <v>21</v>
      </c>
      <c r="Y149" s="80" t="s">
        <v>1053</v>
      </c>
      <c r="Z149" s="225"/>
      <c r="AA149" s="224">
        <v>99.55</v>
      </c>
    </row>
    <row r="150" spans="1:27" s="16" customFormat="1" ht="30">
      <c r="A150" s="50" t="s">
        <v>132</v>
      </c>
      <c r="B150" s="51" t="s">
        <v>131</v>
      </c>
      <c r="C150" s="52" t="s">
        <v>43</v>
      </c>
      <c r="D150" s="51">
        <v>123.52</v>
      </c>
      <c r="E150" s="51" t="s">
        <v>40</v>
      </c>
      <c r="F150" s="7"/>
      <c r="G150" s="108">
        <v>43243.408333333296</v>
      </c>
      <c r="H150" s="109">
        <v>43243.408333333296</v>
      </c>
      <c r="I150" s="108">
        <v>43243.716666666704</v>
      </c>
      <c r="J150" s="109">
        <v>43243.716666666704</v>
      </c>
      <c r="K150" s="100" t="s">
        <v>20</v>
      </c>
      <c r="L150" s="100" t="s">
        <v>20</v>
      </c>
      <c r="M150" s="100" t="s">
        <v>20</v>
      </c>
      <c r="N150" s="80">
        <v>0</v>
      </c>
      <c r="O150" s="80">
        <v>0</v>
      </c>
      <c r="P150" s="80">
        <v>0</v>
      </c>
      <c r="Q150" s="80">
        <v>0</v>
      </c>
      <c r="R150" s="80">
        <v>0</v>
      </c>
      <c r="S150" s="80">
        <v>0</v>
      </c>
      <c r="T150" s="80">
        <v>7</v>
      </c>
      <c r="U150" s="80">
        <v>24</v>
      </c>
      <c r="V150" s="70" t="s">
        <v>21</v>
      </c>
      <c r="W150" s="70" t="s">
        <v>21</v>
      </c>
      <c r="X150" s="70" t="s">
        <v>21</v>
      </c>
      <c r="Y150" s="80" t="s">
        <v>1055</v>
      </c>
      <c r="Z150" s="225"/>
      <c r="AA150" s="225"/>
    </row>
    <row r="151" spans="1:27" s="28" customFormat="1" ht="20.100000000000001" customHeight="1">
      <c r="A151" s="50"/>
      <c r="B151" s="51"/>
      <c r="C151" s="52"/>
      <c r="D151" s="51"/>
      <c r="E151" s="51"/>
      <c r="F151" s="23"/>
      <c r="G151" s="165" t="s">
        <v>6</v>
      </c>
      <c r="H151" s="166"/>
      <c r="I151" s="166"/>
      <c r="J151" s="166"/>
      <c r="K151" s="81"/>
      <c r="L151" s="24"/>
      <c r="M151" s="25"/>
      <c r="N151" s="59">
        <f>SUM(N149:N150)+INT(SUM(O149:O150)/60)</f>
        <v>3</v>
      </c>
      <c r="O151" s="59">
        <f>MOD(SUM(O149:O150),60)</f>
        <v>22</v>
      </c>
      <c r="P151" s="59">
        <f t="shared" ref="P151" si="154">SUM(P149:P150)+INT(SUM(Q149:Q150)/60)</f>
        <v>0</v>
      </c>
      <c r="Q151" s="59">
        <f t="shared" ref="Q151" si="155">MOD(SUM(Q149:Q150),60)</f>
        <v>0</v>
      </c>
      <c r="R151" s="59">
        <f t="shared" ref="R151" si="156">SUM(R149:R150)+INT(SUM(S149:S150)/60)</f>
        <v>0</v>
      </c>
      <c r="S151" s="59">
        <f t="shared" ref="S151" si="157">MOD(SUM(S149:S150),60)</f>
        <v>0</v>
      </c>
      <c r="T151" s="59">
        <f t="shared" ref="T151" si="158">SUM(T149:T150)+INT(SUM(U149:U150)/60)</f>
        <v>7</v>
      </c>
      <c r="U151" s="59">
        <f t="shared" ref="U151" si="159">MOD(SUM(U149:U150),60)</f>
        <v>24</v>
      </c>
      <c r="V151" s="27"/>
      <c r="W151" s="27"/>
      <c r="X151" s="27"/>
      <c r="Y151" s="23"/>
      <c r="Z151" s="225"/>
      <c r="AA151" s="219"/>
    </row>
    <row r="152" spans="1:27" s="16" customFormat="1" ht="16.5" customHeight="1">
      <c r="A152" s="192" t="s">
        <v>133</v>
      </c>
      <c r="B152" s="194" t="s">
        <v>134</v>
      </c>
      <c r="C152" s="196" t="s">
        <v>46</v>
      </c>
      <c r="D152" s="194">
        <v>382.86399999999998</v>
      </c>
      <c r="E152" s="194" t="s">
        <v>40</v>
      </c>
      <c r="F152" s="7"/>
      <c r="G152" s="10"/>
      <c r="H152" s="10"/>
      <c r="I152" s="10"/>
      <c r="J152" s="10"/>
      <c r="K152" s="11"/>
      <c r="L152" s="11"/>
      <c r="M152" s="12"/>
      <c r="N152" s="13"/>
      <c r="O152" s="13"/>
      <c r="P152" s="13"/>
      <c r="Q152" s="13"/>
      <c r="R152" s="13"/>
      <c r="S152" s="13"/>
      <c r="T152" s="13"/>
      <c r="U152" s="13"/>
      <c r="V152" s="14"/>
      <c r="W152" s="15"/>
      <c r="X152" s="15"/>
      <c r="Y152" s="13"/>
      <c r="Z152" s="225"/>
      <c r="AA152" s="218">
        <v>100</v>
      </c>
    </row>
    <row r="153" spans="1:27" s="28" customFormat="1" ht="20.100000000000001" customHeight="1">
      <c r="A153" s="193"/>
      <c r="B153" s="195"/>
      <c r="C153" s="197"/>
      <c r="D153" s="195"/>
      <c r="E153" s="195"/>
      <c r="F153" s="23"/>
      <c r="G153" s="165" t="s">
        <v>6</v>
      </c>
      <c r="H153" s="166"/>
      <c r="I153" s="166"/>
      <c r="J153" s="166"/>
      <c r="K153" s="81"/>
      <c r="L153" s="24"/>
      <c r="M153" s="25"/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7"/>
      <c r="W153" s="27"/>
      <c r="X153" s="27"/>
      <c r="Y153" s="23"/>
      <c r="Z153" s="225"/>
      <c r="AA153" s="219"/>
    </row>
    <row r="154" spans="1:27" ht="30" customHeight="1">
      <c r="A154" s="6" t="s">
        <v>135</v>
      </c>
      <c r="B154" s="9" t="s">
        <v>136</v>
      </c>
      <c r="C154" s="8" t="s">
        <v>39</v>
      </c>
      <c r="D154" s="9">
        <v>72.790999999999997</v>
      </c>
      <c r="E154" s="9" t="s">
        <v>40</v>
      </c>
      <c r="F154" s="7"/>
      <c r="G154" s="99">
        <v>43240.479166666701</v>
      </c>
      <c r="H154" s="100">
        <v>43240.479166666701</v>
      </c>
      <c r="I154" s="99">
        <v>43240.504861111098</v>
      </c>
      <c r="J154" s="100">
        <v>43240.504861111098</v>
      </c>
      <c r="K154" s="100" t="s">
        <v>20</v>
      </c>
      <c r="L154" s="100" t="s">
        <v>20</v>
      </c>
      <c r="M154" s="100" t="s">
        <v>20</v>
      </c>
      <c r="N154" s="101">
        <v>0</v>
      </c>
      <c r="O154" s="101">
        <v>0</v>
      </c>
      <c r="P154" s="101">
        <v>0</v>
      </c>
      <c r="Q154" s="101">
        <v>37</v>
      </c>
      <c r="R154" s="101">
        <v>0</v>
      </c>
      <c r="S154" s="101">
        <v>0</v>
      </c>
      <c r="T154" s="101">
        <v>0</v>
      </c>
      <c r="U154" s="101">
        <v>0</v>
      </c>
      <c r="V154" s="70" t="s">
        <v>21</v>
      </c>
      <c r="W154" s="70" t="s">
        <v>21</v>
      </c>
      <c r="X154" s="70" t="s">
        <v>21</v>
      </c>
      <c r="Y154" s="101" t="s">
        <v>1060</v>
      </c>
      <c r="Z154" s="225"/>
      <c r="AA154" s="224">
        <v>9953</v>
      </c>
    </row>
    <row r="155" spans="1:27" ht="30" customHeight="1">
      <c r="A155" s="6" t="s">
        <v>135</v>
      </c>
      <c r="B155" s="9" t="s">
        <v>136</v>
      </c>
      <c r="C155" s="8" t="s">
        <v>39</v>
      </c>
      <c r="D155" s="9">
        <v>72.790999999999997</v>
      </c>
      <c r="E155" s="9" t="s">
        <v>40</v>
      </c>
      <c r="F155" s="7"/>
      <c r="G155" s="99">
        <v>43241.645833333299</v>
      </c>
      <c r="H155" s="100">
        <v>43241.645833333299</v>
      </c>
      <c r="I155" s="99">
        <v>43241.791666666701</v>
      </c>
      <c r="J155" s="100">
        <v>43241.791666666701</v>
      </c>
      <c r="K155" s="100" t="s">
        <v>20</v>
      </c>
      <c r="L155" s="100" t="s">
        <v>20</v>
      </c>
      <c r="M155" s="100" t="s">
        <v>20</v>
      </c>
      <c r="N155" s="101">
        <v>3</v>
      </c>
      <c r="O155" s="101">
        <v>30</v>
      </c>
      <c r="P155" s="101">
        <v>0</v>
      </c>
      <c r="Q155" s="101">
        <v>0</v>
      </c>
      <c r="R155" s="101">
        <v>0</v>
      </c>
      <c r="S155" s="101">
        <v>0</v>
      </c>
      <c r="T155" s="101">
        <v>0</v>
      </c>
      <c r="U155" s="101">
        <v>0</v>
      </c>
      <c r="V155" s="70" t="s">
        <v>21</v>
      </c>
      <c r="W155" s="70" t="s">
        <v>21</v>
      </c>
      <c r="X155" s="70" t="s">
        <v>21</v>
      </c>
      <c r="Y155" s="101" t="s">
        <v>1061</v>
      </c>
      <c r="Z155" s="225"/>
      <c r="AA155" s="225"/>
    </row>
    <row r="156" spans="1:27" s="28" customFormat="1" ht="20.100000000000001" customHeight="1">
      <c r="B156" s="23"/>
      <c r="C156" s="23"/>
      <c r="D156" s="23"/>
      <c r="E156" s="23"/>
      <c r="F156" s="23"/>
      <c r="G156" s="165" t="s">
        <v>6</v>
      </c>
      <c r="H156" s="166"/>
      <c r="I156" s="166"/>
      <c r="J156" s="166"/>
      <c r="K156" s="81"/>
      <c r="L156" s="24"/>
      <c r="M156" s="25"/>
      <c r="N156" s="59">
        <f>SUM(N154:N155)+INT(SUM(O154:O155)/60)</f>
        <v>3</v>
      </c>
      <c r="O156" s="59">
        <f>MOD(SUM(O154:O155),60)</f>
        <v>30</v>
      </c>
      <c r="P156" s="59">
        <f t="shared" ref="P156" si="160">SUM(P154:P155)+INT(SUM(Q154:Q155)/60)</f>
        <v>0</v>
      </c>
      <c r="Q156" s="59">
        <f t="shared" ref="Q156" si="161">MOD(SUM(Q154:Q155),60)</f>
        <v>37</v>
      </c>
      <c r="R156" s="59">
        <f t="shared" ref="R156" si="162">SUM(R154:R155)+INT(SUM(S154:S155)/60)</f>
        <v>0</v>
      </c>
      <c r="S156" s="59">
        <f t="shared" ref="S156" si="163">MOD(SUM(S154:S155),60)</f>
        <v>0</v>
      </c>
      <c r="T156" s="59">
        <f t="shared" ref="T156" si="164">SUM(T154:T155)+INT(SUM(U154:U155)/60)</f>
        <v>0</v>
      </c>
      <c r="U156" s="59">
        <f t="shared" ref="U156" si="165">MOD(SUM(U154:U155),60)</f>
        <v>0</v>
      </c>
      <c r="V156" s="27"/>
      <c r="W156" s="27"/>
      <c r="X156" s="27"/>
      <c r="Y156" s="23"/>
      <c r="Z156" s="225"/>
      <c r="AA156" s="219"/>
    </row>
    <row r="157" spans="1:27" s="16" customFormat="1" ht="16.5" customHeight="1">
      <c r="A157" s="192" t="s">
        <v>137</v>
      </c>
      <c r="B157" s="194" t="s">
        <v>138</v>
      </c>
      <c r="C157" s="196" t="s">
        <v>43</v>
      </c>
      <c r="D157" s="194">
        <v>72.790999999999997</v>
      </c>
      <c r="E157" s="194" t="s">
        <v>40</v>
      </c>
      <c r="F157" s="7"/>
      <c r="G157" s="99">
        <v>43241.645833333299</v>
      </c>
      <c r="H157" s="100">
        <v>43241.645833333299</v>
      </c>
      <c r="I157" s="99">
        <v>43241.783333333296</v>
      </c>
      <c r="J157" s="100">
        <v>43241.783333333296</v>
      </c>
      <c r="K157" s="100" t="s">
        <v>20</v>
      </c>
      <c r="L157" s="100" t="s">
        <v>20</v>
      </c>
      <c r="M157" s="100" t="s">
        <v>20</v>
      </c>
      <c r="N157" s="101">
        <v>3</v>
      </c>
      <c r="O157" s="101">
        <v>18</v>
      </c>
      <c r="P157" s="101">
        <v>0</v>
      </c>
      <c r="Q157" s="101">
        <v>0</v>
      </c>
      <c r="R157" s="101">
        <v>0</v>
      </c>
      <c r="S157" s="101">
        <v>0</v>
      </c>
      <c r="T157" s="101">
        <v>0</v>
      </c>
      <c r="U157" s="101">
        <v>0</v>
      </c>
      <c r="V157" s="70" t="s">
        <v>21</v>
      </c>
      <c r="W157" s="70" t="s">
        <v>21</v>
      </c>
      <c r="X157" s="70" t="s">
        <v>21</v>
      </c>
      <c r="Y157" s="101" t="s">
        <v>1053</v>
      </c>
      <c r="Z157" s="225"/>
      <c r="AA157" s="218">
        <v>99.53</v>
      </c>
    </row>
    <row r="158" spans="1:27" s="28" customFormat="1" ht="20.100000000000001" customHeight="1">
      <c r="A158" s="193"/>
      <c r="B158" s="195"/>
      <c r="C158" s="197"/>
      <c r="D158" s="195"/>
      <c r="E158" s="195"/>
      <c r="F158" s="23"/>
      <c r="G158" s="165" t="s">
        <v>6</v>
      </c>
      <c r="H158" s="166"/>
      <c r="I158" s="166"/>
      <c r="J158" s="166"/>
      <c r="K158" s="81"/>
      <c r="L158" s="24"/>
      <c r="M158" s="25"/>
      <c r="N158" s="59">
        <f>SUM(N157)+INT(SUM(O157)/60)</f>
        <v>3</v>
      </c>
      <c r="O158" s="59">
        <f>MOD(SUM(O157),60)</f>
        <v>18</v>
      </c>
      <c r="P158" s="59">
        <f t="shared" ref="P158" si="166">SUM(P157)+INT(SUM(Q157)/60)</f>
        <v>0</v>
      </c>
      <c r="Q158" s="59">
        <f t="shared" ref="Q158" si="167">MOD(SUM(Q157),60)</f>
        <v>0</v>
      </c>
      <c r="R158" s="59">
        <f t="shared" ref="R158" si="168">SUM(R157)+INT(SUM(S157)/60)</f>
        <v>0</v>
      </c>
      <c r="S158" s="59">
        <f t="shared" ref="S158" si="169">MOD(SUM(S157),60)</f>
        <v>0</v>
      </c>
      <c r="T158" s="59">
        <f t="shared" ref="T158" si="170">SUM(T157)+INT(SUM(U157)/60)</f>
        <v>0</v>
      </c>
      <c r="U158" s="59">
        <f t="shared" ref="U158" si="171">MOD(SUM(U157),60)</f>
        <v>0</v>
      </c>
      <c r="V158" s="27"/>
      <c r="W158" s="27"/>
      <c r="X158" s="27"/>
      <c r="Y158" s="23"/>
      <c r="Z158" s="225"/>
      <c r="AA158" s="219"/>
    </row>
    <row r="159" spans="1:27" s="16" customFormat="1" ht="22.5" customHeight="1">
      <c r="A159" s="6" t="s">
        <v>139</v>
      </c>
      <c r="B159" s="9" t="s">
        <v>138</v>
      </c>
      <c r="C159" s="8" t="s">
        <v>140</v>
      </c>
      <c r="D159" s="9">
        <v>75.787999999999997</v>
      </c>
      <c r="E159" s="9" t="s">
        <v>40</v>
      </c>
      <c r="F159" s="7"/>
      <c r="G159" s="99">
        <v>43241.645833333299</v>
      </c>
      <c r="H159" s="100">
        <v>43241.645833333299</v>
      </c>
      <c r="I159" s="99">
        <v>43241.730555555601</v>
      </c>
      <c r="J159" s="100">
        <v>43241.730555555601</v>
      </c>
      <c r="K159" s="100" t="s">
        <v>20</v>
      </c>
      <c r="L159" s="100" t="s">
        <v>20</v>
      </c>
      <c r="M159" s="100" t="s">
        <v>20</v>
      </c>
      <c r="N159" s="101">
        <v>2</v>
      </c>
      <c r="O159" s="101">
        <v>2</v>
      </c>
      <c r="P159" s="101">
        <v>0</v>
      </c>
      <c r="Q159" s="101">
        <v>0</v>
      </c>
      <c r="R159" s="101">
        <v>0</v>
      </c>
      <c r="S159" s="101">
        <v>0</v>
      </c>
      <c r="T159" s="101">
        <v>0</v>
      </c>
      <c r="U159" s="101">
        <v>0</v>
      </c>
      <c r="V159" s="70" t="s">
        <v>21</v>
      </c>
      <c r="W159" s="70" t="s">
        <v>21</v>
      </c>
      <c r="X159" s="70" t="s">
        <v>21</v>
      </c>
      <c r="Y159" s="101" t="s">
        <v>1056</v>
      </c>
      <c r="Z159" s="225"/>
      <c r="AA159" s="212">
        <v>99.73</v>
      </c>
    </row>
    <row r="160" spans="1:27" s="28" customFormat="1" ht="20.100000000000001" customHeight="1">
      <c r="B160" s="23"/>
      <c r="C160" s="23"/>
      <c r="D160" s="23"/>
      <c r="E160" s="23"/>
      <c r="F160" s="23"/>
      <c r="G160" s="165" t="s">
        <v>6</v>
      </c>
      <c r="H160" s="166"/>
      <c r="I160" s="166"/>
      <c r="J160" s="166"/>
      <c r="K160" s="81"/>
      <c r="L160" s="24"/>
      <c r="M160" s="25"/>
      <c r="N160" s="59">
        <f>SUM(N159)+INT(SUM(O159)/60)</f>
        <v>2</v>
      </c>
      <c r="O160" s="59">
        <f>MOD(SUM(O159),60)</f>
        <v>2</v>
      </c>
      <c r="P160" s="59">
        <f t="shared" ref="P160" si="172">SUM(P159)+INT(SUM(Q159)/60)</f>
        <v>0</v>
      </c>
      <c r="Q160" s="59">
        <f t="shared" ref="Q160" si="173">MOD(SUM(Q159),60)</f>
        <v>0</v>
      </c>
      <c r="R160" s="59">
        <f t="shared" ref="R160" si="174">SUM(R159)+INT(SUM(S159)/60)</f>
        <v>0</v>
      </c>
      <c r="S160" s="59">
        <f t="shared" ref="S160" si="175">MOD(SUM(S159),60)</f>
        <v>0</v>
      </c>
      <c r="T160" s="59">
        <f t="shared" ref="T160" si="176">SUM(T159)+INT(SUM(U159)/60)</f>
        <v>0</v>
      </c>
      <c r="U160" s="59">
        <f t="shared" ref="U160" si="177">MOD(SUM(U159),60)</f>
        <v>0</v>
      </c>
      <c r="V160" s="27"/>
      <c r="W160" s="27"/>
      <c r="X160" s="27"/>
      <c r="Y160" s="23"/>
      <c r="Z160" s="225"/>
      <c r="AA160" s="214"/>
    </row>
    <row r="161" spans="1:27" s="16" customFormat="1" ht="16.5" customHeight="1">
      <c r="A161" s="50" t="s">
        <v>141</v>
      </c>
      <c r="B161" s="51" t="s">
        <v>142</v>
      </c>
      <c r="C161" s="52" t="s">
        <v>46</v>
      </c>
      <c r="D161" s="51">
        <v>220</v>
      </c>
      <c r="E161" s="51" t="s">
        <v>40</v>
      </c>
      <c r="F161" s="7"/>
      <c r="G161" s="99">
        <v>43241.423611111102</v>
      </c>
      <c r="H161" s="100">
        <v>43241.423611111102</v>
      </c>
      <c r="I161" s="99">
        <v>43241.833333333299</v>
      </c>
      <c r="J161" s="100">
        <v>43241.833333333299</v>
      </c>
      <c r="K161" s="100" t="s">
        <v>20</v>
      </c>
      <c r="L161" s="100" t="s">
        <v>20</v>
      </c>
      <c r="M161" s="100" t="s">
        <v>20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1">
        <v>0</v>
      </c>
      <c r="T161" s="101">
        <v>9</v>
      </c>
      <c r="U161" s="101">
        <v>50</v>
      </c>
      <c r="V161" s="70" t="s">
        <v>21</v>
      </c>
      <c r="W161" s="70" t="s">
        <v>21</v>
      </c>
      <c r="X161" s="70" t="s">
        <v>21</v>
      </c>
      <c r="Y161" s="101" t="s">
        <v>1057</v>
      </c>
      <c r="Z161" s="225"/>
      <c r="AA161" s="235">
        <v>100</v>
      </c>
    </row>
    <row r="162" spans="1:27" s="16" customFormat="1" ht="16.5" customHeight="1">
      <c r="A162" s="50" t="s">
        <v>141</v>
      </c>
      <c r="B162" s="51" t="s">
        <v>142</v>
      </c>
      <c r="C162" s="52" t="s">
        <v>46</v>
      </c>
      <c r="D162" s="51">
        <v>220</v>
      </c>
      <c r="E162" s="51" t="s">
        <v>40</v>
      </c>
      <c r="F162" s="7"/>
      <c r="G162" s="99">
        <v>43242.423611111102</v>
      </c>
      <c r="H162" s="100">
        <v>43242.423611111102</v>
      </c>
      <c r="I162" s="99">
        <v>43242.770833333299</v>
      </c>
      <c r="J162" s="100">
        <v>43242.770833333299</v>
      </c>
      <c r="K162" s="100" t="s">
        <v>20</v>
      </c>
      <c r="L162" s="100" t="s">
        <v>20</v>
      </c>
      <c r="M162" s="100" t="s">
        <v>20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1">
        <v>0</v>
      </c>
      <c r="T162" s="101">
        <v>8</v>
      </c>
      <c r="U162" s="101">
        <v>20</v>
      </c>
      <c r="V162" s="70" t="s">
        <v>21</v>
      </c>
      <c r="W162" s="70" t="s">
        <v>21</v>
      </c>
      <c r="X162" s="70" t="s">
        <v>21</v>
      </c>
      <c r="Y162" s="101" t="s">
        <v>1057</v>
      </c>
      <c r="Z162" s="225"/>
      <c r="AA162" s="236"/>
    </row>
    <row r="163" spans="1:27" s="28" customFormat="1" ht="20.100000000000001" customHeight="1">
      <c r="A163" s="50"/>
      <c r="B163" s="51"/>
      <c r="C163" s="52"/>
      <c r="D163" s="51"/>
      <c r="E163" s="51"/>
      <c r="F163" s="23"/>
      <c r="G163" s="165" t="s">
        <v>6</v>
      </c>
      <c r="H163" s="166"/>
      <c r="I163" s="166"/>
      <c r="J163" s="166"/>
      <c r="K163" s="81"/>
      <c r="L163" s="24"/>
      <c r="M163" s="25"/>
      <c r="N163" s="59">
        <f>SUM(N161:N162)+INT(SUM(O161:O162)/60)</f>
        <v>0</v>
      </c>
      <c r="O163" s="59">
        <f>MOD(SUM(O161:O162),60)</f>
        <v>0</v>
      </c>
      <c r="P163" s="59">
        <f t="shared" ref="P163" si="178">SUM(P161:P162)+INT(SUM(Q161:Q162)/60)</f>
        <v>0</v>
      </c>
      <c r="Q163" s="59">
        <f t="shared" ref="Q163" si="179">MOD(SUM(Q161:Q162),60)</f>
        <v>0</v>
      </c>
      <c r="R163" s="59">
        <f t="shared" ref="R163" si="180">SUM(R161:R162)+INT(SUM(S161:S162)/60)</f>
        <v>0</v>
      </c>
      <c r="S163" s="59">
        <f t="shared" ref="S163" si="181">MOD(SUM(S161:S162),60)</f>
        <v>0</v>
      </c>
      <c r="T163" s="59">
        <f t="shared" ref="T163" si="182">SUM(T161:T162)+INT(SUM(U161:U162)/60)</f>
        <v>18</v>
      </c>
      <c r="U163" s="59">
        <f t="shared" ref="U163" si="183">MOD(SUM(U161:U162),60)</f>
        <v>10</v>
      </c>
      <c r="V163" s="27"/>
      <c r="W163" s="27"/>
      <c r="X163" s="27"/>
      <c r="Y163" s="23"/>
      <c r="Z163" s="225"/>
      <c r="AA163" s="237"/>
    </row>
    <row r="164" spans="1:27" ht="30" customHeight="1">
      <c r="A164" s="6" t="s">
        <v>143</v>
      </c>
      <c r="B164" s="9" t="s">
        <v>144</v>
      </c>
      <c r="C164" s="8" t="s">
        <v>39</v>
      </c>
      <c r="D164" s="9">
        <v>34.439</v>
      </c>
      <c r="E164" s="9" t="s">
        <v>40</v>
      </c>
      <c r="F164" s="7"/>
      <c r="G164" s="99">
        <v>43229.4243055556</v>
      </c>
      <c r="H164" s="100">
        <v>43229.4243055556</v>
      </c>
      <c r="I164" s="99">
        <v>43229.525694444397</v>
      </c>
      <c r="J164" s="100">
        <v>43229.525694444397</v>
      </c>
      <c r="K164" s="100" t="s">
        <v>20</v>
      </c>
      <c r="L164" s="100" t="s">
        <v>20</v>
      </c>
      <c r="M164" s="100" t="s">
        <v>20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1">
        <v>0</v>
      </c>
      <c r="T164" s="101">
        <v>2</v>
      </c>
      <c r="U164" s="101">
        <v>26</v>
      </c>
      <c r="V164" s="70" t="s">
        <v>21</v>
      </c>
      <c r="W164" s="70" t="s">
        <v>21</v>
      </c>
      <c r="X164" s="70" t="s">
        <v>21</v>
      </c>
      <c r="Y164" s="101" t="s">
        <v>1058</v>
      </c>
      <c r="Z164" s="225"/>
      <c r="AA164" s="224">
        <v>99.66</v>
      </c>
    </row>
    <row r="165" spans="1:27" ht="30" customHeight="1">
      <c r="A165" s="6" t="s">
        <v>143</v>
      </c>
      <c r="B165" s="9" t="s">
        <v>144</v>
      </c>
      <c r="C165" s="8" t="s">
        <v>39</v>
      </c>
      <c r="D165" s="9">
        <v>34.439</v>
      </c>
      <c r="E165" s="9" t="s">
        <v>40</v>
      </c>
      <c r="F165" s="7"/>
      <c r="G165" s="99">
        <v>43241.645833333299</v>
      </c>
      <c r="H165" s="100">
        <v>43241.645833333299</v>
      </c>
      <c r="I165" s="99">
        <v>43241.750694444403</v>
      </c>
      <c r="J165" s="100">
        <v>43241.750694444403</v>
      </c>
      <c r="K165" s="100" t="s">
        <v>20</v>
      </c>
      <c r="L165" s="100" t="s">
        <v>20</v>
      </c>
      <c r="M165" s="100" t="s">
        <v>20</v>
      </c>
      <c r="N165" s="101">
        <v>2</v>
      </c>
      <c r="O165" s="101">
        <v>31</v>
      </c>
      <c r="P165" s="101">
        <v>0</v>
      </c>
      <c r="Q165" s="101">
        <v>0</v>
      </c>
      <c r="R165" s="101">
        <v>0</v>
      </c>
      <c r="S165" s="101">
        <v>0</v>
      </c>
      <c r="T165" s="101">
        <v>0</v>
      </c>
      <c r="U165" s="101">
        <v>0</v>
      </c>
      <c r="V165" s="70" t="s">
        <v>21</v>
      </c>
      <c r="W165" s="70" t="s">
        <v>21</v>
      </c>
      <c r="X165" s="70" t="s">
        <v>21</v>
      </c>
      <c r="Y165" s="101" t="s">
        <v>1056</v>
      </c>
      <c r="Z165" s="225"/>
      <c r="AA165" s="225"/>
    </row>
    <row r="166" spans="1:27" ht="30" customHeight="1">
      <c r="A166" s="6" t="s">
        <v>143</v>
      </c>
      <c r="B166" s="9" t="s">
        <v>144</v>
      </c>
      <c r="C166" s="8" t="s">
        <v>39</v>
      </c>
      <c r="D166" s="9">
        <v>34.439</v>
      </c>
      <c r="E166" s="9" t="s">
        <v>40</v>
      </c>
      <c r="F166" s="7" t="s">
        <v>1185</v>
      </c>
      <c r="G166" s="99">
        <v>43244.481249999997</v>
      </c>
      <c r="H166" s="100">
        <v>43244.481249999997</v>
      </c>
      <c r="I166" s="99">
        <v>43244.5</v>
      </c>
      <c r="J166" s="100">
        <v>43244.5</v>
      </c>
      <c r="K166" s="100" t="s">
        <v>20</v>
      </c>
      <c r="L166" s="100"/>
      <c r="M166" s="70">
        <v>0</v>
      </c>
      <c r="N166" s="101">
        <v>0</v>
      </c>
      <c r="O166" s="101">
        <v>0</v>
      </c>
      <c r="P166" s="101">
        <v>0</v>
      </c>
      <c r="Q166" s="101">
        <v>0</v>
      </c>
      <c r="R166" s="101">
        <v>0</v>
      </c>
      <c r="S166" s="101">
        <v>27</v>
      </c>
      <c r="T166" s="101">
        <v>0</v>
      </c>
      <c r="U166" s="101">
        <v>0</v>
      </c>
      <c r="V166" s="70">
        <v>2</v>
      </c>
      <c r="W166" s="70" t="s">
        <v>778</v>
      </c>
      <c r="X166" s="70">
        <f>M166-V166</f>
        <v>-2</v>
      </c>
      <c r="Y166" s="101" t="s">
        <v>1059</v>
      </c>
      <c r="Z166" s="225"/>
      <c r="AA166" s="225"/>
    </row>
    <row r="167" spans="1:27" s="28" customFormat="1" ht="20.100000000000001" customHeight="1">
      <c r="B167" s="23"/>
      <c r="C167" s="23"/>
      <c r="D167" s="23"/>
      <c r="E167" s="23"/>
      <c r="F167" s="23"/>
      <c r="G167" s="165" t="s">
        <v>6</v>
      </c>
      <c r="H167" s="166"/>
      <c r="I167" s="166"/>
      <c r="J167" s="166"/>
      <c r="K167" s="81"/>
      <c r="L167" s="24"/>
      <c r="M167" s="25"/>
      <c r="N167" s="59">
        <f>SUM(N164:N166)+INT(SUM(O164:O166)/60)</f>
        <v>2</v>
      </c>
      <c r="O167" s="59">
        <f>MOD(SUM(O164:O166),60)</f>
        <v>31</v>
      </c>
      <c r="P167" s="59">
        <f t="shared" ref="P167" si="184">SUM(P164:P166)+INT(SUM(Q164:Q166)/60)</f>
        <v>0</v>
      </c>
      <c r="Q167" s="59">
        <f t="shared" ref="Q167" si="185">MOD(SUM(Q164:Q166),60)</f>
        <v>0</v>
      </c>
      <c r="R167" s="59">
        <f t="shared" ref="R167" si="186">SUM(R164:R166)+INT(SUM(S164:S166)/60)</f>
        <v>0</v>
      </c>
      <c r="S167" s="59">
        <f t="shared" ref="S167" si="187">MOD(SUM(S164:S166),60)</f>
        <v>27</v>
      </c>
      <c r="T167" s="59">
        <f t="shared" ref="T167" si="188">SUM(T164:T166)+INT(SUM(U164:U166)/60)</f>
        <v>2</v>
      </c>
      <c r="U167" s="59">
        <f t="shared" ref="U167" si="189">MOD(SUM(U164:U166),60)</f>
        <v>26</v>
      </c>
      <c r="V167" s="27"/>
      <c r="W167" s="27"/>
      <c r="X167" s="27"/>
      <c r="Y167" s="23"/>
      <c r="Z167" s="225"/>
      <c r="AA167" s="219"/>
    </row>
    <row r="168" spans="1:27" ht="30" customHeight="1">
      <c r="A168" s="6" t="s">
        <v>145</v>
      </c>
      <c r="B168" s="9" t="s">
        <v>144</v>
      </c>
      <c r="C168" s="8" t="s">
        <v>43</v>
      </c>
      <c r="D168" s="9">
        <v>34.439</v>
      </c>
      <c r="E168" s="9" t="s">
        <v>40</v>
      </c>
      <c r="F168" s="7"/>
      <c r="G168" s="99">
        <v>43231.420138888898</v>
      </c>
      <c r="H168" s="100">
        <v>43231.420138888898</v>
      </c>
      <c r="I168" s="99">
        <v>43231.465972222199</v>
      </c>
      <c r="J168" s="100">
        <v>43231.465972222199</v>
      </c>
      <c r="K168" s="100" t="s">
        <v>20</v>
      </c>
      <c r="L168" s="100" t="s">
        <v>20</v>
      </c>
      <c r="M168" s="100" t="s">
        <v>20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1">
        <v>0</v>
      </c>
      <c r="T168" s="101">
        <v>1</v>
      </c>
      <c r="U168" s="101">
        <v>6</v>
      </c>
      <c r="V168" s="70" t="s">
        <v>21</v>
      </c>
      <c r="W168" s="70" t="s">
        <v>21</v>
      </c>
      <c r="X168" s="70" t="s">
        <v>21</v>
      </c>
      <c r="Y168" s="101" t="s">
        <v>1058</v>
      </c>
      <c r="Z168" s="225"/>
      <c r="AA168" s="212">
        <v>99.53</v>
      </c>
    </row>
    <row r="169" spans="1:27" ht="30" customHeight="1">
      <c r="A169" s="6" t="s">
        <v>145</v>
      </c>
      <c r="B169" s="9" t="s">
        <v>144</v>
      </c>
      <c r="C169" s="8" t="s">
        <v>43</v>
      </c>
      <c r="D169" s="9">
        <v>34.439</v>
      </c>
      <c r="E169" s="9" t="s">
        <v>40</v>
      </c>
      <c r="F169" s="7"/>
      <c r="G169" s="99">
        <v>43241.645833333299</v>
      </c>
      <c r="H169" s="100">
        <v>43241.645833333299</v>
      </c>
      <c r="I169" s="99">
        <v>43241.7902777778</v>
      </c>
      <c r="J169" s="100">
        <v>43241.7902777778</v>
      </c>
      <c r="K169" s="100" t="s">
        <v>20</v>
      </c>
      <c r="L169" s="100" t="s">
        <v>20</v>
      </c>
      <c r="M169" s="100" t="s">
        <v>20</v>
      </c>
      <c r="N169" s="101">
        <v>3</v>
      </c>
      <c r="O169" s="101">
        <v>28</v>
      </c>
      <c r="P169" s="101">
        <v>0</v>
      </c>
      <c r="Q169" s="101">
        <v>0</v>
      </c>
      <c r="R169" s="101">
        <v>0</v>
      </c>
      <c r="S169" s="101">
        <v>0</v>
      </c>
      <c r="T169" s="101">
        <v>0</v>
      </c>
      <c r="U169" s="101">
        <v>0</v>
      </c>
      <c r="V169" s="70" t="s">
        <v>21</v>
      </c>
      <c r="W169" s="70" t="s">
        <v>21</v>
      </c>
      <c r="X169" s="70" t="s">
        <v>21</v>
      </c>
      <c r="Y169" s="101" t="s">
        <v>1056</v>
      </c>
      <c r="Z169" s="225"/>
      <c r="AA169" s="222"/>
    </row>
    <row r="170" spans="1:27" s="28" customFormat="1" ht="20.100000000000001" customHeight="1">
      <c r="B170" s="23"/>
      <c r="C170" s="23"/>
      <c r="D170" s="23"/>
      <c r="E170" s="23"/>
      <c r="F170" s="23"/>
      <c r="G170" s="165" t="s">
        <v>6</v>
      </c>
      <c r="H170" s="166"/>
      <c r="I170" s="166"/>
      <c r="J170" s="166"/>
      <c r="K170" s="81"/>
      <c r="L170" s="24"/>
      <c r="M170" s="25"/>
      <c r="N170" s="59">
        <f>SUM(N168:N169)+INT(SUM(O168:O169)/60)</f>
        <v>3</v>
      </c>
      <c r="O170" s="59">
        <f>MOD(SUM(O168:O169),60)</f>
        <v>28</v>
      </c>
      <c r="P170" s="59">
        <f t="shared" ref="P170" si="190">SUM(P168:P169)+INT(SUM(Q168:Q169)/60)</f>
        <v>0</v>
      </c>
      <c r="Q170" s="59">
        <f t="shared" ref="Q170" si="191">MOD(SUM(Q168:Q169),60)</f>
        <v>0</v>
      </c>
      <c r="R170" s="59">
        <f t="shared" ref="R170" si="192">SUM(R168:R169)+INT(SUM(S168:S169)/60)</f>
        <v>0</v>
      </c>
      <c r="S170" s="59">
        <f t="shared" ref="S170" si="193">MOD(SUM(S168:S169),60)</f>
        <v>0</v>
      </c>
      <c r="T170" s="59">
        <f t="shared" ref="T170" si="194">SUM(T168:T169)+INT(SUM(U168:U169)/60)</f>
        <v>1</v>
      </c>
      <c r="U170" s="59">
        <f t="shared" ref="U170" si="195">MOD(SUM(U168:U169),60)</f>
        <v>6</v>
      </c>
      <c r="V170" s="27"/>
      <c r="W170" s="27"/>
      <c r="X170" s="27"/>
      <c r="Y170" s="23"/>
      <c r="Z170" s="225"/>
      <c r="AA170" s="223"/>
    </row>
    <row r="171" spans="1:27" s="16" customFormat="1" ht="16.5" customHeight="1">
      <c r="A171" s="192" t="s">
        <v>146</v>
      </c>
      <c r="B171" s="194" t="s">
        <v>147</v>
      </c>
      <c r="C171" s="196" t="s">
        <v>43</v>
      </c>
      <c r="D171" s="194">
        <v>2.7</v>
      </c>
      <c r="E171" s="194" t="s">
        <v>40</v>
      </c>
      <c r="F171" s="7"/>
      <c r="G171" s="10"/>
      <c r="H171" s="10"/>
      <c r="I171" s="10"/>
      <c r="J171" s="10"/>
      <c r="K171" s="11"/>
      <c r="L171" s="11"/>
      <c r="M171" s="12"/>
      <c r="N171" s="13"/>
      <c r="O171" s="13"/>
      <c r="P171" s="13"/>
      <c r="Q171" s="13"/>
      <c r="R171" s="13"/>
      <c r="S171" s="13"/>
      <c r="T171" s="13"/>
      <c r="U171" s="13"/>
      <c r="V171" s="14"/>
      <c r="W171" s="15"/>
      <c r="X171" s="15"/>
      <c r="Y171" s="13"/>
      <c r="Z171" s="225"/>
      <c r="AA171" s="218">
        <v>100</v>
      </c>
    </row>
    <row r="172" spans="1:27" s="28" customFormat="1" ht="20.100000000000001" customHeight="1">
      <c r="A172" s="193"/>
      <c r="B172" s="195"/>
      <c r="C172" s="197"/>
      <c r="D172" s="195"/>
      <c r="E172" s="195"/>
      <c r="F172" s="23"/>
      <c r="G172" s="165" t="s">
        <v>6</v>
      </c>
      <c r="H172" s="166"/>
      <c r="I172" s="166"/>
      <c r="J172" s="166"/>
      <c r="K172" s="81"/>
      <c r="L172" s="24"/>
      <c r="M172" s="25"/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7"/>
      <c r="W172" s="27"/>
      <c r="X172" s="27"/>
      <c r="Y172" s="23"/>
      <c r="Z172" s="225"/>
      <c r="AA172" s="219"/>
    </row>
    <row r="173" spans="1:27" s="16" customFormat="1" ht="16.5" customHeight="1">
      <c r="A173" s="192" t="s">
        <v>148</v>
      </c>
      <c r="B173" s="194" t="s">
        <v>149</v>
      </c>
      <c r="C173" s="196" t="s">
        <v>39</v>
      </c>
      <c r="D173" s="194">
        <v>2.7</v>
      </c>
      <c r="E173" s="194" t="s">
        <v>40</v>
      </c>
      <c r="F173" s="7"/>
      <c r="G173" s="10"/>
      <c r="H173" s="10"/>
      <c r="I173" s="10"/>
      <c r="J173" s="10"/>
      <c r="K173" s="11"/>
      <c r="L173" s="11"/>
      <c r="M173" s="12"/>
      <c r="N173" s="13"/>
      <c r="O173" s="13"/>
      <c r="P173" s="13"/>
      <c r="Q173" s="13"/>
      <c r="R173" s="13"/>
      <c r="S173" s="13"/>
      <c r="T173" s="13"/>
      <c r="U173" s="13"/>
      <c r="V173" s="14"/>
      <c r="W173" s="15"/>
      <c r="X173" s="15"/>
      <c r="Y173" s="13"/>
      <c r="Z173" s="225"/>
      <c r="AA173" s="218">
        <v>100</v>
      </c>
    </row>
    <row r="174" spans="1:27" s="28" customFormat="1" ht="20.100000000000001" customHeight="1">
      <c r="A174" s="193"/>
      <c r="B174" s="195"/>
      <c r="C174" s="197"/>
      <c r="D174" s="195"/>
      <c r="E174" s="195"/>
      <c r="F174" s="23"/>
      <c r="G174" s="165" t="s">
        <v>6</v>
      </c>
      <c r="H174" s="166"/>
      <c r="I174" s="166"/>
      <c r="J174" s="166"/>
      <c r="K174" s="81"/>
      <c r="L174" s="24"/>
      <c r="M174" s="25"/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7"/>
      <c r="W174" s="27"/>
      <c r="X174" s="27"/>
      <c r="Y174" s="23"/>
      <c r="Z174" s="225"/>
      <c r="AA174" s="219"/>
    </row>
    <row r="175" spans="1:27" s="16" customFormat="1" ht="30">
      <c r="A175" s="6" t="s">
        <v>150</v>
      </c>
      <c r="B175" s="9" t="s">
        <v>151</v>
      </c>
      <c r="C175" s="8"/>
      <c r="D175" s="9">
        <v>222.68199999999999</v>
      </c>
      <c r="E175" s="40" t="s">
        <v>40</v>
      </c>
      <c r="F175" s="7"/>
      <c r="G175" s="99">
        <v>43236.384722222203</v>
      </c>
      <c r="H175" s="100">
        <v>43236.384722222203</v>
      </c>
      <c r="I175" s="99">
        <v>43236.659722222197</v>
      </c>
      <c r="J175" s="100">
        <v>43236.659722222197</v>
      </c>
      <c r="K175" s="100" t="s">
        <v>20</v>
      </c>
      <c r="L175" s="100" t="s">
        <v>20</v>
      </c>
      <c r="M175" s="100" t="s">
        <v>20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1">
        <v>0</v>
      </c>
      <c r="T175" s="101">
        <v>6</v>
      </c>
      <c r="U175" s="101">
        <v>36</v>
      </c>
      <c r="V175" s="70" t="s">
        <v>21</v>
      </c>
      <c r="W175" s="70" t="s">
        <v>21</v>
      </c>
      <c r="X175" s="70" t="s">
        <v>21</v>
      </c>
      <c r="Y175" s="101" t="s">
        <v>1062</v>
      </c>
      <c r="Z175" s="225"/>
      <c r="AA175" s="224">
        <v>99.58</v>
      </c>
    </row>
    <row r="176" spans="1:27" s="16" customFormat="1" ht="16.5" customHeight="1">
      <c r="A176" s="6" t="s">
        <v>150</v>
      </c>
      <c r="B176" s="9" t="s">
        <v>151</v>
      </c>
      <c r="C176" s="8"/>
      <c r="D176" s="9">
        <v>222.68199999999999</v>
      </c>
      <c r="E176" s="40" t="s">
        <v>40</v>
      </c>
      <c r="F176" s="7"/>
      <c r="G176" s="99">
        <v>43241.645833333299</v>
      </c>
      <c r="H176" s="100">
        <v>43241.645833333299</v>
      </c>
      <c r="I176" s="99">
        <v>43241.775694444397</v>
      </c>
      <c r="J176" s="100">
        <v>43241.775694444397</v>
      </c>
      <c r="K176" s="100" t="s">
        <v>20</v>
      </c>
      <c r="L176" s="100" t="s">
        <v>20</v>
      </c>
      <c r="M176" s="100" t="s">
        <v>20</v>
      </c>
      <c r="N176" s="101">
        <v>3</v>
      </c>
      <c r="O176" s="101">
        <v>7</v>
      </c>
      <c r="P176" s="101">
        <v>0</v>
      </c>
      <c r="Q176" s="101">
        <v>0</v>
      </c>
      <c r="R176" s="101">
        <v>0</v>
      </c>
      <c r="S176" s="101">
        <v>0</v>
      </c>
      <c r="T176" s="101">
        <v>0</v>
      </c>
      <c r="U176" s="101">
        <v>0</v>
      </c>
      <c r="V176" s="70" t="s">
        <v>21</v>
      </c>
      <c r="W176" s="70" t="s">
        <v>21</v>
      </c>
      <c r="X176" s="70" t="s">
        <v>21</v>
      </c>
      <c r="Y176" s="101" t="s">
        <v>1056</v>
      </c>
      <c r="Z176" s="225"/>
      <c r="AA176" s="225"/>
    </row>
    <row r="177" spans="1:27" s="28" customFormat="1" ht="20.100000000000001" customHeight="1">
      <c r="A177" s="6"/>
      <c r="B177" s="9"/>
      <c r="C177" s="8"/>
      <c r="D177" s="9"/>
      <c r="E177" s="40" t="s">
        <v>40</v>
      </c>
      <c r="F177" s="23"/>
      <c r="G177" s="165" t="s">
        <v>6</v>
      </c>
      <c r="H177" s="166"/>
      <c r="I177" s="166"/>
      <c r="J177" s="166"/>
      <c r="K177" s="81"/>
      <c r="L177" s="24"/>
      <c r="M177" s="25"/>
      <c r="N177" s="59">
        <f>SUM(N175:N176)+INT(SUM(O175:O176)/60)</f>
        <v>3</v>
      </c>
      <c r="O177" s="59">
        <f>MOD(SUM(O175:O176),60)</f>
        <v>7</v>
      </c>
      <c r="P177" s="59">
        <f t="shared" ref="P177" si="196">SUM(P175:P176)+INT(SUM(Q175:Q176)/60)</f>
        <v>0</v>
      </c>
      <c r="Q177" s="59">
        <f t="shared" ref="Q177" si="197">MOD(SUM(Q175:Q176),60)</f>
        <v>0</v>
      </c>
      <c r="R177" s="59">
        <f t="shared" ref="R177" si="198">SUM(R175:R176)+INT(SUM(S175:S176)/60)</f>
        <v>0</v>
      </c>
      <c r="S177" s="59">
        <f t="shared" ref="S177" si="199">MOD(SUM(S175:S176),60)</f>
        <v>0</v>
      </c>
      <c r="T177" s="59">
        <f t="shared" ref="T177" si="200">SUM(T175:T176)+INT(SUM(U175:U176)/60)</f>
        <v>6</v>
      </c>
      <c r="U177" s="59">
        <f t="shared" ref="U177" si="201">MOD(SUM(U175:U176),60)</f>
        <v>36</v>
      </c>
      <c r="V177" s="27"/>
      <c r="W177" s="27"/>
      <c r="X177" s="27"/>
      <c r="Y177" s="23"/>
      <c r="Z177" s="225"/>
      <c r="AA177" s="219"/>
    </row>
    <row r="178" spans="1:27" s="16" customFormat="1" ht="28.5" customHeight="1">
      <c r="A178" s="6" t="s">
        <v>152</v>
      </c>
      <c r="B178" s="9" t="s">
        <v>153</v>
      </c>
      <c r="C178" s="8" t="s">
        <v>46</v>
      </c>
      <c r="D178" s="9">
        <v>160.536</v>
      </c>
      <c r="E178" s="9" t="s">
        <v>40</v>
      </c>
      <c r="F178" s="7"/>
      <c r="G178" s="10"/>
      <c r="H178" s="10"/>
      <c r="I178" s="10"/>
      <c r="J178" s="10"/>
      <c r="K178" s="11"/>
      <c r="L178" s="11"/>
      <c r="M178" s="12"/>
      <c r="N178" s="13"/>
      <c r="O178" s="13"/>
      <c r="P178" s="13"/>
      <c r="Q178" s="13"/>
      <c r="R178" s="13"/>
      <c r="S178" s="13"/>
      <c r="T178" s="13"/>
      <c r="U178" s="13"/>
      <c r="V178" s="14"/>
      <c r="W178" s="15"/>
      <c r="X178" s="15"/>
      <c r="Y178" s="13"/>
      <c r="Z178" s="225"/>
      <c r="AA178" s="218">
        <v>100</v>
      </c>
    </row>
    <row r="179" spans="1:27" s="28" customFormat="1" ht="20.100000000000001" customHeight="1">
      <c r="A179" s="6"/>
      <c r="B179" s="9"/>
      <c r="C179" s="8"/>
      <c r="D179" s="9"/>
      <c r="E179" s="9"/>
      <c r="F179" s="23"/>
      <c r="G179" s="165" t="s">
        <v>6</v>
      </c>
      <c r="H179" s="166"/>
      <c r="I179" s="166"/>
      <c r="J179" s="166"/>
      <c r="K179" s="81"/>
      <c r="L179" s="24"/>
      <c r="M179" s="25"/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7"/>
      <c r="W179" s="27"/>
      <c r="X179" s="27"/>
      <c r="Y179" s="23"/>
      <c r="Z179" s="225"/>
      <c r="AA179" s="219"/>
    </row>
    <row r="180" spans="1:27" s="16" customFormat="1" ht="30" customHeight="1">
      <c r="A180" s="6" t="s">
        <v>154</v>
      </c>
      <c r="B180" s="9" t="s">
        <v>155</v>
      </c>
      <c r="C180" s="8" t="s">
        <v>70</v>
      </c>
      <c r="D180" s="9">
        <v>48.8</v>
      </c>
      <c r="E180" s="9" t="s">
        <v>40</v>
      </c>
      <c r="F180" s="7"/>
      <c r="G180" s="10"/>
      <c r="H180" s="10"/>
      <c r="I180" s="10"/>
      <c r="J180" s="10"/>
      <c r="K180" s="11"/>
      <c r="L180" s="11"/>
      <c r="M180" s="12"/>
      <c r="N180" s="13"/>
      <c r="O180" s="13"/>
      <c r="P180" s="13"/>
      <c r="Q180" s="13"/>
      <c r="R180" s="13"/>
      <c r="S180" s="13"/>
      <c r="T180" s="13"/>
      <c r="U180" s="13"/>
      <c r="V180" s="14"/>
      <c r="W180" s="15"/>
      <c r="X180" s="15"/>
      <c r="Y180" s="13"/>
      <c r="Z180" s="225"/>
      <c r="AA180" s="218">
        <v>100</v>
      </c>
    </row>
    <row r="181" spans="1:27" s="28" customFormat="1" ht="20.100000000000001" customHeight="1">
      <c r="B181" s="23"/>
      <c r="C181" s="23"/>
      <c r="D181" s="23"/>
      <c r="E181" s="23"/>
      <c r="F181" s="23"/>
      <c r="G181" s="165" t="s">
        <v>6</v>
      </c>
      <c r="H181" s="166"/>
      <c r="I181" s="166"/>
      <c r="J181" s="166"/>
      <c r="K181" s="81"/>
      <c r="L181" s="24"/>
      <c r="M181" s="25"/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7"/>
      <c r="W181" s="27"/>
      <c r="X181" s="27"/>
      <c r="Y181" s="23"/>
      <c r="Z181" s="225"/>
      <c r="AA181" s="219"/>
    </row>
    <row r="182" spans="1:27" s="16" customFormat="1" ht="30" customHeight="1">
      <c r="A182" s="6" t="s">
        <v>156</v>
      </c>
      <c r="B182" s="9" t="s">
        <v>155</v>
      </c>
      <c r="C182" s="8" t="s">
        <v>107</v>
      </c>
      <c r="D182" s="9">
        <v>48.8</v>
      </c>
      <c r="E182" s="9" t="s">
        <v>40</v>
      </c>
      <c r="F182" s="7"/>
      <c r="G182" s="10"/>
      <c r="H182" s="10"/>
      <c r="I182" s="10"/>
      <c r="J182" s="10"/>
      <c r="K182" s="11"/>
      <c r="L182" s="11"/>
      <c r="M182" s="12"/>
      <c r="N182" s="13"/>
      <c r="O182" s="13"/>
      <c r="P182" s="13"/>
      <c r="Q182" s="13"/>
      <c r="R182" s="13"/>
      <c r="S182" s="13"/>
      <c r="T182" s="13"/>
      <c r="U182" s="13"/>
      <c r="V182" s="14"/>
      <c r="W182" s="15"/>
      <c r="X182" s="15"/>
      <c r="Y182" s="13"/>
      <c r="Z182" s="225"/>
      <c r="AA182" s="218">
        <v>100</v>
      </c>
    </row>
    <row r="183" spans="1:27" s="28" customFormat="1" ht="20.100000000000001" customHeight="1">
      <c r="B183" s="23"/>
      <c r="C183" s="23"/>
      <c r="D183" s="23"/>
      <c r="E183" s="23"/>
      <c r="F183" s="23"/>
      <c r="G183" s="165" t="s">
        <v>6</v>
      </c>
      <c r="H183" s="166"/>
      <c r="I183" s="166"/>
      <c r="J183" s="166"/>
      <c r="K183" s="81"/>
      <c r="L183" s="24"/>
      <c r="M183" s="25"/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7"/>
      <c r="W183" s="27"/>
      <c r="X183" s="27"/>
      <c r="Y183" s="23"/>
      <c r="Z183" s="225"/>
      <c r="AA183" s="219"/>
    </row>
    <row r="184" spans="1:27" s="16" customFormat="1" ht="16.5" customHeight="1">
      <c r="A184" s="6" t="s">
        <v>157</v>
      </c>
      <c r="B184" s="9" t="s">
        <v>158</v>
      </c>
      <c r="C184" s="8" t="s">
        <v>39</v>
      </c>
      <c r="D184" s="9">
        <v>289.721</v>
      </c>
      <c r="E184" s="9" t="s">
        <v>40</v>
      </c>
      <c r="F184" s="7"/>
      <c r="G184" s="10"/>
      <c r="H184" s="10"/>
      <c r="I184" s="10"/>
      <c r="J184" s="10"/>
      <c r="K184" s="11"/>
      <c r="L184" s="11"/>
      <c r="M184" s="12"/>
      <c r="N184" s="13"/>
      <c r="O184" s="13"/>
      <c r="P184" s="13"/>
      <c r="Q184" s="13"/>
      <c r="R184" s="13"/>
      <c r="S184" s="13"/>
      <c r="T184" s="13"/>
      <c r="U184" s="13"/>
      <c r="V184" s="14"/>
      <c r="W184" s="15"/>
      <c r="X184" s="15"/>
      <c r="Y184" s="13"/>
      <c r="Z184" s="225"/>
      <c r="AA184" s="218">
        <v>100</v>
      </c>
    </row>
    <row r="185" spans="1:27" s="28" customFormat="1" ht="22.5" customHeight="1">
      <c r="A185" s="6"/>
      <c r="B185" s="9"/>
      <c r="C185" s="8"/>
      <c r="D185" s="9"/>
      <c r="E185" s="9"/>
      <c r="F185" s="23"/>
      <c r="G185" s="165" t="s">
        <v>6</v>
      </c>
      <c r="H185" s="166"/>
      <c r="I185" s="166"/>
      <c r="J185" s="166"/>
      <c r="K185" s="81"/>
      <c r="L185" s="24"/>
      <c r="M185" s="25"/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7"/>
      <c r="W185" s="27"/>
      <c r="X185" s="27"/>
      <c r="Y185" s="23"/>
      <c r="Z185" s="225"/>
      <c r="AA185" s="219"/>
    </row>
    <row r="186" spans="1:27" s="16" customFormat="1" ht="16.5" customHeight="1">
      <c r="A186" s="6" t="s">
        <v>159</v>
      </c>
      <c r="B186" s="9" t="s">
        <v>158</v>
      </c>
      <c r="C186" s="8" t="s">
        <v>43</v>
      </c>
      <c r="D186" s="9">
        <v>289.721</v>
      </c>
      <c r="E186" s="9" t="s">
        <v>40</v>
      </c>
      <c r="F186" s="7"/>
      <c r="G186" s="10"/>
      <c r="H186" s="10"/>
      <c r="I186" s="10"/>
      <c r="J186" s="10"/>
      <c r="K186" s="11"/>
      <c r="L186" s="11"/>
      <c r="M186" s="12"/>
      <c r="N186" s="13"/>
      <c r="O186" s="13"/>
      <c r="P186" s="13"/>
      <c r="Q186" s="13"/>
      <c r="R186" s="13"/>
      <c r="S186" s="13"/>
      <c r="T186" s="13"/>
      <c r="U186" s="13"/>
      <c r="V186" s="14"/>
      <c r="W186" s="15"/>
      <c r="X186" s="15"/>
      <c r="Y186" s="13"/>
      <c r="Z186" s="225"/>
      <c r="AA186" s="218">
        <v>100</v>
      </c>
    </row>
    <row r="187" spans="1:27" s="28" customFormat="1" ht="20.100000000000001" customHeight="1">
      <c r="A187" s="6"/>
      <c r="B187" s="9"/>
      <c r="C187" s="8"/>
      <c r="D187" s="9"/>
      <c r="E187" s="9"/>
      <c r="F187" s="23"/>
      <c r="G187" s="165" t="s">
        <v>6</v>
      </c>
      <c r="H187" s="166"/>
      <c r="I187" s="166"/>
      <c r="J187" s="166"/>
      <c r="K187" s="81"/>
      <c r="L187" s="24"/>
      <c r="M187" s="25"/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7"/>
      <c r="W187" s="27"/>
      <c r="X187" s="27"/>
      <c r="Y187" s="23"/>
      <c r="Z187" s="225"/>
      <c r="AA187" s="219"/>
    </row>
    <row r="188" spans="1:27" s="16" customFormat="1" ht="16.5" customHeight="1">
      <c r="A188" s="192" t="s">
        <v>161</v>
      </c>
      <c r="B188" s="194" t="s">
        <v>162</v>
      </c>
      <c r="C188" s="196" t="s">
        <v>39</v>
      </c>
      <c r="D188" s="194">
        <v>95.406999999999996</v>
      </c>
      <c r="E188" s="194" t="s">
        <v>40</v>
      </c>
      <c r="F188" s="7"/>
      <c r="G188" s="10"/>
      <c r="H188" s="10"/>
      <c r="I188" s="10"/>
      <c r="J188" s="10"/>
      <c r="K188" s="11"/>
      <c r="L188" s="11"/>
      <c r="M188" s="12"/>
      <c r="N188" s="13"/>
      <c r="O188" s="13"/>
      <c r="P188" s="13"/>
      <c r="Q188" s="13"/>
      <c r="R188" s="13"/>
      <c r="S188" s="13"/>
      <c r="T188" s="13"/>
      <c r="U188" s="13"/>
      <c r="V188" s="14"/>
      <c r="W188" s="15"/>
      <c r="X188" s="15"/>
      <c r="Y188" s="13"/>
      <c r="Z188" s="225"/>
      <c r="AA188" s="218">
        <v>100</v>
      </c>
    </row>
    <row r="189" spans="1:27" s="28" customFormat="1" ht="20.100000000000001" customHeight="1">
      <c r="A189" s="193"/>
      <c r="B189" s="195"/>
      <c r="C189" s="197"/>
      <c r="D189" s="195"/>
      <c r="E189" s="195"/>
      <c r="F189" s="23"/>
      <c r="G189" s="165" t="s">
        <v>6</v>
      </c>
      <c r="H189" s="166"/>
      <c r="I189" s="166"/>
      <c r="J189" s="166"/>
      <c r="K189" s="81"/>
      <c r="L189" s="24"/>
      <c r="M189" s="25"/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7"/>
      <c r="W189" s="27"/>
      <c r="X189" s="27"/>
      <c r="Y189" s="23"/>
      <c r="Z189" s="225"/>
      <c r="AA189" s="219"/>
    </row>
    <row r="190" spans="1:27" s="16" customFormat="1" ht="16.5" customHeight="1">
      <c r="A190" s="192" t="s">
        <v>163</v>
      </c>
      <c r="B190" s="194" t="s">
        <v>164</v>
      </c>
      <c r="C190" s="196" t="s">
        <v>107</v>
      </c>
      <c r="D190" s="194">
        <v>95.406999999999996</v>
      </c>
      <c r="E190" s="194" t="s">
        <v>40</v>
      </c>
      <c r="F190" s="7"/>
      <c r="G190" s="10"/>
      <c r="H190" s="10"/>
      <c r="I190" s="10"/>
      <c r="J190" s="10"/>
      <c r="K190" s="11"/>
      <c r="L190" s="11"/>
      <c r="M190" s="12"/>
      <c r="N190" s="13"/>
      <c r="O190" s="13"/>
      <c r="P190" s="13"/>
      <c r="Q190" s="13"/>
      <c r="R190" s="13"/>
      <c r="S190" s="13"/>
      <c r="T190" s="13"/>
      <c r="U190" s="13"/>
      <c r="V190" s="14"/>
      <c r="W190" s="15"/>
      <c r="X190" s="15"/>
      <c r="Y190" s="13"/>
      <c r="Z190" s="225"/>
      <c r="AA190" s="218">
        <v>100</v>
      </c>
    </row>
    <row r="191" spans="1:27" s="28" customFormat="1" ht="20.100000000000001" customHeight="1">
      <c r="A191" s="193"/>
      <c r="B191" s="195"/>
      <c r="C191" s="197"/>
      <c r="D191" s="195"/>
      <c r="E191" s="195"/>
      <c r="F191" s="23"/>
      <c r="G191" s="165" t="s">
        <v>6</v>
      </c>
      <c r="H191" s="166"/>
      <c r="I191" s="166"/>
      <c r="J191" s="166"/>
      <c r="K191" s="81"/>
      <c r="L191" s="24"/>
      <c r="M191" s="25"/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7"/>
      <c r="W191" s="27"/>
      <c r="X191" s="27"/>
      <c r="Y191" s="23"/>
      <c r="Z191" s="225"/>
      <c r="AA191" s="219"/>
    </row>
    <row r="192" spans="1:27" s="16" customFormat="1" ht="16.5" customHeight="1">
      <c r="A192" s="192" t="s">
        <v>165</v>
      </c>
      <c r="B192" s="194" t="s">
        <v>166</v>
      </c>
      <c r="C192" s="196" t="s">
        <v>39</v>
      </c>
      <c r="D192" s="194">
        <v>432</v>
      </c>
      <c r="E192" s="194" t="s">
        <v>40</v>
      </c>
      <c r="F192" s="7"/>
      <c r="G192" s="10"/>
      <c r="H192" s="10"/>
      <c r="I192" s="10"/>
      <c r="J192" s="10"/>
      <c r="K192" s="11"/>
      <c r="L192" s="11"/>
      <c r="M192" s="12"/>
      <c r="N192" s="13"/>
      <c r="O192" s="13"/>
      <c r="P192" s="13"/>
      <c r="Q192" s="13"/>
      <c r="R192" s="13"/>
      <c r="S192" s="13"/>
      <c r="T192" s="13"/>
      <c r="U192" s="13"/>
      <c r="V192" s="14"/>
      <c r="W192" s="15"/>
      <c r="X192" s="15"/>
      <c r="Y192" s="13"/>
      <c r="Z192" s="225"/>
      <c r="AA192" s="218">
        <v>100</v>
      </c>
    </row>
    <row r="193" spans="1:27" s="28" customFormat="1" ht="20.100000000000001" customHeight="1">
      <c r="A193" s="193"/>
      <c r="B193" s="195"/>
      <c r="C193" s="197"/>
      <c r="D193" s="195"/>
      <c r="E193" s="195"/>
      <c r="F193" s="23"/>
      <c r="G193" s="165" t="s">
        <v>6</v>
      </c>
      <c r="H193" s="166"/>
      <c r="I193" s="166"/>
      <c r="J193" s="166"/>
      <c r="K193" s="81"/>
      <c r="L193" s="24"/>
      <c r="M193" s="25"/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7"/>
      <c r="W193" s="27"/>
      <c r="X193" s="27"/>
      <c r="Y193" s="23"/>
      <c r="Z193" s="225"/>
      <c r="AA193" s="219"/>
    </row>
    <row r="194" spans="1:27" s="16" customFormat="1" ht="16.5" customHeight="1">
      <c r="A194" s="192" t="s">
        <v>167</v>
      </c>
      <c r="B194" s="194" t="s">
        <v>166</v>
      </c>
      <c r="C194" s="196" t="s">
        <v>43</v>
      </c>
      <c r="D194" s="194">
        <v>432</v>
      </c>
      <c r="E194" s="194" t="s">
        <v>40</v>
      </c>
      <c r="F194" s="7"/>
      <c r="G194" s="10"/>
      <c r="H194" s="10"/>
      <c r="I194" s="10"/>
      <c r="J194" s="10"/>
      <c r="K194" s="11"/>
      <c r="L194" s="11"/>
      <c r="M194" s="12"/>
      <c r="N194" s="13"/>
      <c r="O194" s="13"/>
      <c r="P194" s="13"/>
      <c r="Q194" s="13"/>
      <c r="R194" s="13"/>
      <c r="S194" s="13"/>
      <c r="T194" s="13"/>
      <c r="U194" s="13"/>
      <c r="V194" s="14"/>
      <c r="W194" s="15"/>
      <c r="X194" s="15"/>
      <c r="Y194" s="13"/>
      <c r="Z194" s="225"/>
      <c r="AA194" s="218">
        <v>100</v>
      </c>
    </row>
    <row r="195" spans="1:27" s="28" customFormat="1" ht="20.100000000000001" customHeight="1">
      <c r="A195" s="193"/>
      <c r="B195" s="195"/>
      <c r="C195" s="197"/>
      <c r="D195" s="195"/>
      <c r="E195" s="195"/>
      <c r="F195" s="23"/>
      <c r="G195" s="165" t="s">
        <v>6</v>
      </c>
      <c r="H195" s="166"/>
      <c r="I195" s="166"/>
      <c r="J195" s="166"/>
      <c r="K195" s="81"/>
      <c r="L195" s="24"/>
      <c r="M195" s="25"/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7"/>
      <c r="W195" s="27"/>
      <c r="X195" s="27"/>
      <c r="Y195" s="23"/>
      <c r="Z195" s="225"/>
      <c r="AA195" s="219"/>
    </row>
    <row r="196" spans="1:27" s="16" customFormat="1" ht="16.5" customHeight="1">
      <c r="A196" s="192" t="s">
        <v>168</v>
      </c>
      <c r="B196" s="194" t="s">
        <v>169</v>
      </c>
      <c r="C196" s="196" t="s">
        <v>39</v>
      </c>
      <c r="D196" s="194">
        <v>166.33500000000001</v>
      </c>
      <c r="E196" s="194" t="s">
        <v>40</v>
      </c>
      <c r="F196" s="7"/>
      <c r="G196" s="10"/>
      <c r="H196" s="10"/>
      <c r="I196" s="10"/>
      <c r="J196" s="10"/>
      <c r="K196" s="11"/>
      <c r="L196" s="11"/>
      <c r="M196" s="12"/>
      <c r="N196" s="13"/>
      <c r="O196" s="13"/>
      <c r="P196" s="13"/>
      <c r="Q196" s="13"/>
      <c r="R196" s="13"/>
      <c r="S196" s="13"/>
      <c r="T196" s="13"/>
      <c r="U196" s="13"/>
      <c r="V196" s="14"/>
      <c r="W196" s="15"/>
      <c r="X196" s="15"/>
      <c r="Y196" s="13"/>
      <c r="Z196" s="225"/>
      <c r="AA196" s="218">
        <v>100</v>
      </c>
    </row>
    <row r="197" spans="1:27" s="28" customFormat="1" ht="20.100000000000001" customHeight="1">
      <c r="A197" s="193"/>
      <c r="B197" s="195"/>
      <c r="C197" s="197"/>
      <c r="D197" s="195"/>
      <c r="E197" s="195"/>
      <c r="F197" s="23"/>
      <c r="G197" s="165" t="s">
        <v>6</v>
      </c>
      <c r="H197" s="166"/>
      <c r="I197" s="166"/>
      <c r="J197" s="166"/>
      <c r="K197" s="81"/>
      <c r="L197" s="24"/>
      <c r="M197" s="25"/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7"/>
      <c r="W197" s="27"/>
      <c r="X197" s="27"/>
      <c r="Y197" s="23"/>
      <c r="Z197" s="225"/>
      <c r="AA197" s="219"/>
    </row>
    <row r="198" spans="1:27" s="16" customFormat="1" ht="16.5" customHeight="1">
      <c r="A198" s="192" t="s">
        <v>170</v>
      </c>
      <c r="B198" s="194" t="s">
        <v>169</v>
      </c>
      <c r="C198" s="196" t="s">
        <v>43</v>
      </c>
      <c r="D198" s="194">
        <v>166.33500000000001</v>
      </c>
      <c r="E198" s="194" t="s">
        <v>40</v>
      </c>
      <c r="F198" s="7"/>
      <c r="G198" s="10"/>
      <c r="H198" s="10"/>
      <c r="I198" s="10"/>
      <c r="J198" s="10"/>
      <c r="K198" s="11"/>
      <c r="L198" s="11"/>
      <c r="M198" s="12"/>
      <c r="N198" s="13"/>
      <c r="O198" s="13"/>
      <c r="P198" s="13"/>
      <c r="Q198" s="13"/>
      <c r="R198" s="13"/>
      <c r="S198" s="13"/>
      <c r="T198" s="13"/>
      <c r="U198" s="13"/>
      <c r="V198" s="14"/>
      <c r="W198" s="15"/>
      <c r="X198" s="15"/>
      <c r="Y198" s="13"/>
      <c r="Z198" s="225"/>
      <c r="AA198" s="218">
        <v>100</v>
      </c>
    </row>
    <row r="199" spans="1:27" s="28" customFormat="1" ht="20.100000000000001" customHeight="1">
      <c r="A199" s="193"/>
      <c r="B199" s="195"/>
      <c r="C199" s="197"/>
      <c r="D199" s="195"/>
      <c r="E199" s="195"/>
      <c r="F199" s="23"/>
      <c r="G199" s="165" t="s">
        <v>6</v>
      </c>
      <c r="H199" s="166"/>
      <c r="I199" s="166"/>
      <c r="J199" s="166"/>
      <c r="K199" s="81"/>
      <c r="L199" s="24"/>
      <c r="M199" s="25"/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7"/>
      <c r="W199" s="27"/>
      <c r="X199" s="27"/>
      <c r="Y199" s="23"/>
      <c r="Z199" s="225"/>
      <c r="AA199" s="219"/>
    </row>
    <row r="200" spans="1:27" s="16" customFormat="1" ht="16.5" customHeight="1">
      <c r="A200" s="192" t="s">
        <v>171</v>
      </c>
      <c r="B200" s="194" t="s">
        <v>172</v>
      </c>
      <c r="C200" s="196" t="s">
        <v>39</v>
      </c>
      <c r="D200" s="194">
        <v>37.200000000000003</v>
      </c>
      <c r="E200" s="194" t="s">
        <v>40</v>
      </c>
      <c r="F200" s="7"/>
      <c r="G200" s="10"/>
      <c r="H200" s="10"/>
      <c r="I200" s="10"/>
      <c r="J200" s="10"/>
      <c r="K200" s="11"/>
      <c r="L200" s="11"/>
      <c r="M200" s="12"/>
      <c r="N200" s="13"/>
      <c r="O200" s="13"/>
      <c r="P200" s="13"/>
      <c r="Q200" s="13"/>
      <c r="R200" s="13"/>
      <c r="S200" s="13"/>
      <c r="T200" s="13"/>
      <c r="U200" s="13"/>
      <c r="V200" s="14"/>
      <c r="W200" s="15"/>
      <c r="X200" s="15"/>
      <c r="Y200" s="13"/>
      <c r="Z200" s="225"/>
      <c r="AA200" s="218">
        <v>100</v>
      </c>
    </row>
    <row r="201" spans="1:27" s="28" customFormat="1" ht="20.100000000000001" customHeight="1">
      <c r="A201" s="193"/>
      <c r="B201" s="195"/>
      <c r="C201" s="197"/>
      <c r="D201" s="195"/>
      <c r="E201" s="195"/>
      <c r="F201" s="23"/>
      <c r="G201" s="165" t="s">
        <v>6</v>
      </c>
      <c r="H201" s="166"/>
      <c r="I201" s="166"/>
      <c r="J201" s="166"/>
      <c r="K201" s="81"/>
      <c r="L201" s="24"/>
      <c r="M201" s="25"/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7"/>
      <c r="W201" s="27"/>
      <c r="X201" s="27"/>
      <c r="Y201" s="23"/>
      <c r="Z201" s="225"/>
      <c r="AA201" s="219"/>
    </row>
    <row r="202" spans="1:27" ht="20.25" customHeight="1">
      <c r="A202" s="192" t="s">
        <v>173</v>
      </c>
      <c r="B202" s="194" t="s">
        <v>172</v>
      </c>
      <c r="C202" s="196" t="s">
        <v>43</v>
      </c>
      <c r="D202" s="194">
        <v>37.200000000000003</v>
      </c>
      <c r="E202" s="194" t="s">
        <v>40</v>
      </c>
      <c r="F202" s="7"/>
      <c r="G202" s="10"/>
      <c r="H202" s="10"/>
      <c r="I202" s="10"/>
      <c r="J202" s="10"/>
      <c r="K202" s="11"/>
      <c r="L202" s="11"/>
      <c r="M202" s="12"/>
      <c r="N202" s="13"/>
      <c r="O202" s="13"/>
      <c r="P202" s="13"/>
      <c r="Q202" s="13"/>
      <c r="R202" s="13"/>
      <c r="S202" s="13"/>
      <c r="T202" s="13"/>
      <c r="U202" s="13"/>
      <c r="V202" s="14"/>
      <c r="W202" s="15"/>
      <c r="X202" s="15"/>
      <c r="Y202" s="13"/>
      <c r="Z202" s="225"/>
      <c r="AA202" s="218">
        <v>100</v>
      </c>
    </row>
    <row r="203" spans="1:27" ht="19.5" customHeight="1">
      <c r="A203" s="193"/>
      <c r="B203" s="195"/>
      <c r="C203" s="197"/>
      <c r="D203" s="195"/>
      <c r="E203" s="195"/>
      <c r="F203" s="7"/>
      <c r="G203" s="165" t="s">
        <v>6</v>
      </c>
      <c r="H203" s="166"/>
      <c r="I203" s="166"/>
      <c r="J203" s="166"/>
      <c r="K203" s="81"/>
      <c r="L203" s="24"/>
      <c r="M203" s="25"/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7"/>
      <c r="W203" s="27"/>
      <c r="X203" s="27"/>
      <c r="Y203" s="23"/>
      <c r="Z203" s="225"/>
      <c r="AA203" s="219"/>
    </row>
    <row r="204" spans="1:27" s="16" customFormat="1" ht="16.5" customHeight="1">
      <c r="A204" s="192" t="s">
        <v>174</v>
      </c>
      <c r="B204" s="194" t="s">
        <v>175</v>
      </c>
      <c r="C204" s="196" t="s">
        <v>70</v>
      </c>
      <c r="D204" s="194">
        <v>3.1190000000000002</v>
      </c>
      <c r="E204" s="194" t="s">
        <v>40</v>
      </c>
      <c r="F204" s="7"/>
      <c r="G204" s="99">
        <v>43228.735416666699</v>
      </c>
      <c r="H204" s="100">
        <v>43228.735416666699</v>
      </c>
      <c r="I204" s="99">
        <v>43228.751388888901</v>
      </c>
      <c r="J204" s="100">
        <v>43228.751388888901</v>
      </c>
      <c r="K204" s="100" t="s">
        <v>20</v>
      </c>
      <c r="L204" s="100" t="s">
        <v>20</v>
      </c>
      <c r="M204" s="100" t="s">
        <v>20</v>
      </c>
      <c r="N204" s="101">
        <v>0</v>
      </c>
      <c r="O204" s="101">
        <v>23</v>
      </c>
      <c r="P204" s="101">
        <v>0</v>
      </c>
      <c r="Q204" s="101">
        <v>0</v>
      </c>
      <c r="R204" s="101">
        <v>0</v>
      </c>
      <c r="S204" s="101">
        <v>0</v>
      </c>
      <c r="T204" s="101">
        <v>0</v>
      </c>
      <c r="U204" s="101">
        <v>0</v>
      </c>
      <c r="V204" s="70" t="s">
        <v>21</v>
      </c>
      <c r="W204" s="70" t="s">
        <v>21</v>
      </c>
      <c r="X204" s="70" t="s">
        <v>21</v>
      </c>
      <c r="Y204" s="101" t="s">
        <v>1034</v>
      </c>
      <c r="Z204" s="225"/>
      <c r="AA204" s="218">
        <v>99.95</v>
      </c>
    </row>
    <row r="205" spans="1:27" s="28" customFormat="1" ht="20.100000000000001" customHeight="1">
      <c r="A205" s="193"/>
      <c r="B205" s="195"/>
      <c r="C205" s="197"/>
      <c r="D205" s="195"/>
      <c r="E205" s="195"/>
      <c r="F205" s="23"/>
      <c r="G205" s="165" t="s">
        <v>6</v>
      </c>
      <c r="H205" s="166"/>
      <c r="I205" s="166"/>
      <c r="J205" s="166"/>
      <c r="K205" s="81"/>
      <c r="L205" s="24"/>
      <c r="M205" s="25"/>
      <c r="N205" s="59">
        <f>SUM(N204)+INT(SUM(O204)/60)</f>
        <v>0</v>
      </c>
      <c r="O205" s="59">
        <f>MOD(SUM(O204),60)</f>
        <v>23</v>
      </c>
      <c r="P205" s="59">
        <f t="shared" ref="P205" si="202">SUM(P204)+INT(SUM(Q204)/60)</f>
        <v>0</v>
      </c>
      <c r="Q205" s="59">
        <f t="shared" ref="Q205" si="203">MOD(SUM(Q204),60)</f>
        <v>0</v>
      </c>
      <c r="R205" s="59">
        <f t="shared" ref="R205" si="204">SUM(R204)+INT(SUM(S204)/60)</f>
        <v>0</v>
      </c>
      <c r="S205" s="59">
        <f t="shared" ref="S205" si="205">MOD(SUM(S204),60)</f>
        <v>0</v>
      </c>
      <c r="T205" s="59">
        <f t="shared" ref="T205" si="206">SUM(T204)+INT(SUM(U204)/60)</f>
        <v>0</v>
      </c>
      <c r="U205" s="59">
        <f t="shared" ref="U205" si="207">MOD(SUM(U204),60)</f>
        <v>0</v>
      </c>
      <c r="V205" s="27"/>
      <c r="W205" s="27"/>
      <c r="X205" s="27"/>
      <c r="Y205" s="23"/>
      <c r="Z205" s="225"/>
      <c r="AA205" s="219"/>
    </row>
    <row r="206" spans="1:27" s="16" customFormat="1" ht="16.5" customHeight="1">
      <c r="A206" s="192" t="s">
        <v>176</v>
      </c>
      <c r="B206" s="194" t="s">
        <v>175</v>
      </c>
      <c r="C206" s="196" t="s">
        <v>107</v>
      </c>
      <c r="D206" s="194">
        <v>3.1190000000000002</v>
      </c>
      <c r="E206" s="194" t="s">
        <v>40</v>
      </c>
      <c r="F206" s="7"/>
      <c r="G206" s="10"/>
      <c r="H206" s="10"/>
      <c r="I206" s="10"/>
      <c r="J206" s="10"/>
      <c r="K206" s="11"/>
      <c r="L206" s="11"/>
      <c r="M206" s="12"/>
      <c r="N206" s="13"/>
      <c r="O206" s="13"/>
      <c r="P206" s="13"/>
      <c r="Q206" s="13"/>
      <c r="R206" s="13"/>
      <c r="S206" s="13"/>
      <c r="T206" s="13"/>
      <c r="U206" s="13"/>
      <c r="V206" s="14"/>
      <c r="W206" s="15"/>
      <c r="X206" s="15"/>
      <c r="Y206" s="13"/>
      <c r="Z206" s="225"/>
      <c r="AA206" s="218">
        <v>100</v>
      </c>
    </row>
    <row r="207" spans="1:27" s="28" customFormat="1" ht="20.100000000000001" customHeight="1">
      <c r="A207" s="193"/>
      <c r="B207" s="195"/>
      <c r="C207" s="197"/>
      <c r="D207" s="195"/>
      <c r="E207" s="195"/>
      <c r="F207" s="23"/>
      <c r="G207" s="165" t="s">
        <v>6</v>
      </c>
      <c r="H207" s="166"/>
      <c r="I207" s="166"/>
      <c r="J207" s="166"/>
      <c r="K207" s="81"/>
      <c r="L207" s="24"/>
      <c r="M207" s="25"/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7"/>
      <c r="W207" s="27"/>
      <c r="X207" s="27"/>
      <c r="Y207" s="23"/>
      <c r="Z207" s="225"/>
      <c r="AA207" s="219"/>
    </row>
    <row r="208" spans="1:27" ht="30" customHeight="1">
      <c r="A208" s="6" t="s">
        <v>177</v>
      </c>
      <c r="B208" s="9" t="s">
        <v>178</v>
      </c>
      <c r="C208" s="8" t="s">
        <v>179</v>
      </c>
      <c r="D208" s="9">
        <v>309</v>
      </c>
      <c r="E208" s="9" t="s">
        <v>40</v>
      </c>
      <c r="F208" s="7"/>
      <c r="G208" s="110">
        <v>43221.000694444403</v>
      </c>
      <c r="H208" s="111">
        <v>43221.000694444403</v>
      </c>
      <c r="I208" s="110">
        <v>43223.770138888904</v>
      </c>
      <c r="J208" s="111">
        <v>43223.770138888904</v>
      </c>
      <c r="K208" s="100" t="s">
        <v>20</v>
      </c>
      <c r="L208" s="100" t="s">
        <v>20</v>
      </c>
      <c r="M208" s="100" t="s">
        <v>20</v>
      </c>
      <c r="N208" s="79">
        <v>0</v>
      </c>
      <c r="O208" s="79">
        <v>0</v>
      </c>
      <c r="P208" s="79">
        <v>0</v>
      </c>
      <c r="Q208" s="79">
        <v>0</v>
      </c>
      <c r="R208" s="79">
        <v>0</v>
      </c>
      <c r="S208" s="79">
        <v>0</v>
      </c>
      <c r="T208" s="79">
        <v>66</v>
      </c>
      <c r="U208" s="79">
        <v>28</v>
      </c>
      <c r="V208" s="70" t="s">
        <v>21</v>
      </c>
      <c r="W208" s="70" t="s">
        <v>21</v>
      </c>
      <c r="X208" s="70" t="s">
        <v>21</v>
      </c>
      <c r="Y208" s="79" t="s">
        <v>1007</v>
      </c>
      <c r="Z208" s="225"/>
      <c r="AA208" s="224">
        <v>100</v>
      </c>
    </row>
    <row r="209" spans="1:27" ht="30" customHeight="1">
      <c r="A209" s="6" t="s">
        <v>177</v>
      </c>
      <c r="B209" s="9" t="s">
        <v>178</v>
      </c>
      <c r="C209" s="8" t="s">
        <v>179</v>
      </c>
      <c r="D209" s="9">
        <v>309</v>
      </c>
      <c r="E209" s="9" t="s">
        <v>40</v>
      </c>
      <c r="F209" s="7"/>
      <c r="G209" s="105">
        <v>43224.966666666704</v>
      </c>
      <c r="H209" s="106">
        <v>43224.966666666704</v>
      </c>
      <c r="I209" s="105">
        <v>43225.569444444402</v>
      </c>
      <c r="J209" s="106">
        <v>43225.569444444402</v>
      </c>
      <c r="K209" s="100" t="s">
        <v>20</v>
      </c>
      <c r="L209" s="100" t="s">
        <v>20</v>
      </c>
      <c r="M209" s="100" t="s">
        <v>20</v>
      </c>
      <c r="N209" s="107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14</v>
      </c>
      <c r="U209" s="107">
        <v>28</v>
      </c>
      <c r="V209" s="70" t="s">
        <v>21</v>
      </c>
      <c r="W209" s="70" t="s">
        <v>21</v>
      </c>
      <c r="X209" s="70" t="s">
        <v>21</v>
      </c>
      <c r="Y209" s="107" t="s">
        <v>1008</v>
      </c>
      <c r="Z209" s="225"/>
      <c r="AA209" s="225"/>
    </row>
    <row r="210" spans="1:27" ht="30" customHeight="1">
      <c r="A210" s="6" t="s">
        <v>177</v>
      </c>
      <c r="B210" s="9" t="s">
        <v>178</v>
      </c>
      <c r="C210" s="8" t="s">
        <v>179</v>
      </c>
      <c r="D210" s="9">
        <v>309</v>
      </c>
      <c r="E210" s="9" t="s">
        <v>40</v>
      </c>
      <c r="F210" s="7"/>
      <c r="G210" s="99">
        <v>43225.974305555603</v>
      </c>
      <c r="H210" s="100">
        <v>43225.974305555603</v>
      </c>
      <c r="I210" s="99">
        <v>43228.8305555556</v>
      </c>
      <c r="J210" s="100">
        <v>43228.8305555556</v>
      </c>
      <c r="K210" s="100" t="s">
        <v>20</v>
      </c>
      <c r="L210" s="100" t="s">
        <v>20</v>
      </c>
      <c r="M210" s="100" t="s">
        <v>20</v>
      </c>
      <c r="N210" s="101">
        <v>0</v>
      </c>
      <c r="O210" s="101">
        <v>0</v>
      </c>
      <c r="P210" s="101">
        <v>0</v>
      </c>
      <c r="Q210" s="101">
        <v>0</v>
      </c>
      <c r="R210" s="101">
        <v>0</v>
      </c>
      <c r="S210" s="101">
        <v>0</v>
      </c>
      <c r="T210" s="101">
        <v>68</v>
      </c>
      <c r="U210" s="101">
        <v>33</v>
      </c>
      <c r="V210" s="70" t="s">
        <v>21</v>
      </c>
      <c r="W210" s="70" t="s">
        <v>21</v>
      </c>
      <c r="X210" s="70" t="s">
        <v>21</v>
      </c>
      <c r="Y210" s="101" t="s">
        <v>1009</v>
      </c>
      <c r="Z210" s="225"/>
      <c r="AA210" s="225"/>
    </row>
    <row r="211" spans="1:27" ht="30" customHeight="1">
      <c r="A211" s="6" t="s">
        <v>177</v>
      </c>
      <c r="B211" s="9" t="s">
        <v>178</v>
      </c>
      <c r="C211" s="8" t="s">
        <v>179</v>
      </c>
      <c r="D211" s="9">
        <v>309</v>
      </c>
      <c r="E211" s="9" t="s">
        <v>40</v>
      </c>
      <c r="F211" s="7"/>
      <c r="G211" s="99">
        <v>43228.979166666701</v>
      </c>
      <c r="H211" s="100">
        <v>43228.979166666701</v>
      </c>
      <c r="I211" s="99">
        <v>43229.834027777797</v>
      </c>
      <c r="J211" s="100">
        <v>43229.834027777797</v>
      </c>
      <c r="K211" s="100" t="s">
        <v>20</v>
      </c>
      <c r="L211" s="100" t="s">
        <v>20</v>
      </c>
      <c r="M211" s="100" t="s">
        <v>20</v>
      </c>
      <c r="N211" s="101">
        <v>0</v>
      </c>
      <c r="O211" s="101">
        <v>0</v>
      </c>
      <c r="P211" s="101">
        <v>0</v>
      </c>
      <c r="Q211" s="101">
        <v>0</v>
      </c>
      <c r="R211" s="101">
        <v>0</v>
      </c>
      <c r="S211" s="101">
        <v>0</v>
      </c>
      <c r="T211" s="101">
        <v>20</v>
      </c>
      <c r="U211" s="101">
        <v>31</v>
      </c>
      <c r="V211" s="70" t="s">
        <v>21</v>
      </c>
      <c r="W211" s="70" t="s">
        <v>21</v>
      </c>
      <c r="X211" s="70" t="s">
        <v>21</v>
      </c>
      <c r="Y211" s="101" t="s">
        <v>1010</v>
      </c>
      <c r="Z211" s="225"/>
      <c r="AA211" s="225"/>
    </row>
    <row r="212" spans="1:27" ht="30" customHeight="1">
      <c r="A212" s="6" t="s">
        <v>177</v>
      </c>
      <c r="B212" s="9" t="s">
        <v>178</v>
      </c>
      <c r="C212" s="8" t="s">
        <v>179</v>
      </c>
      <c r="D212" s="9">
        <v>309</v>
      </c>
      <c r="E212" s="9" t="s">
        <v>40</v>
      </c>
      <c r="F212" s="7"/>
      <c r="G212" s="105">
        <v>43231.002083333296</v>
      </c>
      <c r="H212" s="106">
        <v>43231.002083333296</v>
      </c>
      <c r="I212" s="105">
        <v>43231.829861111102</v>
      </c>
      <c r="J212" s="106">
        <v>43231.829861111102</v>
      </c>
      <c r="K212" s="100" t="s">
        <v>20</v>
      </c>
      <c r="L212" s="100" t="s">
        <v>20</v>
      </c>
      <c r="M212" s="100" t="s">
        <v>20</v>
      </c>
      <c r="N212" s="107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19</v>
      </c>
      <c r="U212" s="107">
        <v>52</v>
      </c>
      <c r="V212" s="70" t="s">
        <v>21</v>
      </c>
      <c r="W212" s="70" t="s">
        <v>21</v>
      </c>
      <c r="X212" s="70" t="s">
        <v>21</v>
      </c>
      <c r="Y212" s="107" t="s">
        <v>1011</v>
      </c>
      <c r="Z212" s="225"/>
      <c r="AA212" s="225"/>
    </row>
    <row r="213" spans="1:27" ht="30" customHeight="1">
      <c r="A213" s="6" t="s">
        <v>177</v>
      </c>
      <c r="B213" s="9" t="s">
        <v>178</v>
      </c>
      <c r="C213" s="8" t="s">
        <v>179</v>
      </c>
      <c r="D213" s="9">
        <v>309</v>
      </c>
      <c r="E213" s="9" t="s">
        <v>40</v>
      </c>
      <c r="F213" s="7"/>
      <c r="G213" s="108">
        <v>43235.009722222203</v>
      </c>
      <c r="H213" s="109">
        <v>43235.009722222203</v>
      </c>
      <c r="I213" s="108">
        <v>43235.546527777798</v>
      </c>
      <c r="J213" s="109">
        <v>43235.546527777798</v>
      </c>
      <c r="K213" s="100" t="s">
        <v>20</v>
      </c>
      <c r="L213" s="100" t="s">
        <v>20</v>
      </c>
      <c r="M213" s="100" t="s">
        <v>20</v>
      </c>
      <c r="N213" s="80">
        <v>0</v>
      </c>
      <c r="O213" s="80">
        <v>0</v>
      </c>
      <c r="P213" s="80">
        <v>0</v>
      </c>
      <c r="Q213" s="80">
        <v>0</v>
      </c>
      <c r="R213" s="80">
        <v>0</v>
      </c>
      <c r="S213" s="80">
        <v>0</v>
      </c>
      <c r="T213" s="80">
        <v>12</v>
      </c>
      <c r="U213" s="80">
        <v>53</v>
      </c>
      <c r="V213" s="70" t="s">
        <v>21</v>
      </c>
      <c r="W213" s="70" t="s">
        <v>21</v>
      </c>
      <c r="X213" s="70" t="s">
        <v>21</v>
      </c>
      <c r="Y213" s="80" t="s">
        <v>1012</v>
      </c>
      <c r="Z213" s="225"/>
      <c r="AA213" s="225"/>
    </row>
    <row r="214" spans="1:27" ht="30" customHeight="1">
      <c r="A214" s="6" t="s">
        <v>177</v>
      </c>
      <c r="B214" s="9" t="s">
        <v>178</v>
      </c>
      <c r="C214" s="8" t="s">
        <v>179</v>
      </c>
      <c r="D214" s="9">
        <v>309</v>
      </c>
      <c r="E214" s="9" t="s">
        <v>40</v>
      </c>
      <c r="F214" s="7"/>
      <c r="G214" s="99">
        <v>43235.698611111096</v>
      </c>
      <c r="H214" s="100">
        <v>43235.698611111096</v>
      </c>
      <c r="I214" s="99">
        <v>43237.7590277778</v>
      </c>
      <c r="J214" s="100">
        <v>43237.7590277778</v>
      </c>
      <c r="K214" s="100" t="s">
        <v>20</v>
      </c>
      <c r="L214" s="100" t="s">
        <v>20</v>
      </c>
      <c r="M214" s="100" t="s">
        <v>20</v>
      </c>
      <c r="N214" s="101">
        <v>0</v>
      </c>
      <c r="O214" s="101">
        <v>0</v>
      </c>
      <c r="P214" s="101">
        <v>0</v>
      </c>
      <c r="Q214" s="101">
        <v>0</v>
      </c>
      <c r="R214" s="101">
        <v>0</v>
      </c>
      <c r="S214" s="101">
        <v>0</v>
      </c>
      <c r="T214" s="101">
        <v>49</v>
      </c>
      <c r="U214" s="101">
        <v>27</v>
      </c>
      <c r="V214" s="70" t="s">
        <v>21</v>
      </c>
      <c r="W214" s="70" t="s">
        <v>21</v>
      </c>
      <c r="X214" s="70" t="s">
        <v>21</v>
      </c>
      <c r="Y214" s="101" t="s">
        <v>1013</v>
      </c>
      <c r="Z214" s="225"/>
      <c r="AA214" s="225"/>
    </row>
    <row r="215" spans="1:27" ht="30" customHeight="1">
      <c r="A215" s="6" t="s">
        <v>177</v>
      </c>
      <c r="B215" s="9" t="s">
        <v>178</v>
      </c>
      <c r="C215" s="8" t="s">
        <v>179</v>
      </c>
      <c r="D215" s="9">
        <v>309</v>
      </c>
      <c r="E215" s="9" t="s">
        <v>40</v>
      </c>
      <c r="F215" s="7"/>
      <c r="G215" s="110">
        <v>43237.968055555597</v>
      </c>
      <c r="H215" s="111">
        <v>43237.968055555597</v>
      </c>
      <c r="I215" s="110">
        <v>43238.355555555601</v>
      </c>
      <c r="J215" s="111">
        <v>43238.355555555601</v>
      </c>
      <c r="K215" s="100" t="s">
        <v>20</v>
      </c>
      <c r="L215" s="100" t="s">
        <v>20</v>
      </c>
      <c r="M215" s="100" t="s">
        <v>20</v>
      </c>
      <c r="N215" s="79">
        <v>0</v>
      </c>
      <c r="O215" s="79">
        <v>0</v>
      </c>
      <c r="P215" s="79">
        <v>0</v>
      </c>
      <c r="Q215" s="79">
        <v>0</v>
      </c>
      <c r="R215" s="79">
        <v>0</v>
      </c>
      <c r="S215" s="79">
        <v>0</v>
      </c>
      <c r="T215" s="79">
        <v>9</v>
      </c>
      <c r="U215" s="79">
        <v>18</v>
      </c>
      <c r="V215" s="70" t="s">
        <v>21</v>
      </c>
      <c r="W215" s="70" t="s">
        <v>21</v>
      </c>
      <c r="X215" s="70" t="s">
        <v>21</v>
      </c>
      <c r="Y215" s="79" t="s">
        <v>1014</v>
      </c>
      <c r="Z215" s="225"/>
      <c r="AA215" s="225"/>
    </row>
    <row r="216" spans="1:27" ht="30" customHeight="1">
      <c r="A216" s="6" t="s">
        <v>177</v>
      </c>
      <c r="B216" s="9" t="s">
        <v>178</v>
      </c>
      <c r="C216" s="8" t="s">
        <v>179</v>
      </c>
      <c r="D216" s="9">
        <v>309</v>
      </c>
      <c r="E216" s="9" t="s">
        <v>40</v>
      </c>
      <c r="F216" s="7"/>
      <c r="G216" s="110">
        <v>43238.995138888902</v>
      </c>
      <c r="H216" s="111">
        <v>43238.995138888902</v>
      </c>
      <c r="I216" s="110">
        <v>43239.344444444403</v>
      </c>
      <c r="J216" s="111">
        <v>43239.344444444403</v>
      </c>
      <c r="K216" s="100" t="s">
        <v>20</v>
      </c>
      <c r="L216" s="100" t="s">
        <v>20</v>
      </c>
      <c r="M216" s="100" t="s">
        <v>20</v>
      </c>
      <c r="N216" s="79">
        <v>0</v>
      </c>
      <c r="O216" s="79">
        <v>0</v>
      </c>
      <c r="P216" s="79">
        <v>0</v>
      </c>
      <c r="Q216" s="79">
        <v>0</v>
      </c>
      <c r="R216" s="79">
        <v>0</v>
      </c>
      <c r="S216" s="79">
        <v>0</v>
      </c>
      <c r="T216" s="79">
        <v>8</v>
      </c>
      <c r="U216" s="79">
        <v>23</v>
      </c>
      <c r="V216" s="70" t="s">
        <v>21</v>
      </c>
      <c r="W216" s="70" t="s">
        <v>21</v>
      </c>
      <c r="X216" s="70" t="s">
        <v>21</v>
      </c>
      <c r="Y216" s="79" t="s">
        <v>1015</v>
      </c>
      <c r="Z216" s="225"/>
      <c r="AA216" s="225"/>
    </row>
    <row r="217" spans="1:27" ht="30" customHeight="1">
      <c r="A217" s="6" t="s">
        <v>177</v>
      </c>
      <c r="B217" s="9" t="s">
        <v>178</v>
      </c>
      <c r="C217" s="8" t="s">
        <v>179</v>
      </c>
      <c r="D217" s="9">
        <v>309</v>
      </c>
      <c r="E217" s="9" t="s">
        <v>40</v>
      </c>
      <c r="F217" s="7"/>
      <c r="G217" s="105">
        <v>43240.980555555601</v>
      </c>
      <c r="H217" s="106">
        <v>43240.980555555601</v>
      </c>
      <c r="I217" s="105">
        <v>43241.525694444397</v>
      </c>
      <c r="J217" s="106">
        <v>43241.525694444397</v>
      </c>
      <c r="K217" s="100" t="s">
        <v>20</v>
      </c>
      <c r="L217" s="100" t="s">
        <v>20</v>
      </c>
      <c r="M217" s="100" t="s">
        <v>20</v>
      </c>
      <c r="N217" s="107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13</v>
      </c>
      <c r="U217" s="107">
        <v>5</v>
      </c>
      <c r="V217" s="70" t="s">
        <v>21</v>
      </c>
      <c r="W217" s="70" t="s">
        <v>21</v>
      </c>
      <c r="X217" s="70" t="s">
        <v>21</v>
      </c>
      <c r="Y217" s="107" t="s">
        <v>1016</v>
      </c>
      <c r="Z217" s="225"/>
      <c r="AA217" s="225"/>
    </row>
    <row r="218" spans="1:27" ht="30" customHeight="1">
      <c r="A218" s="6" t="s">
        <v>177</v>
      </c>
      <c r="B218" s="9" t="s">
        <v>178</v>
      </c>
      <c r="C218" s="8" t="s">
        <v>179</v>
      </c>
      <c r="D218" s="9">
        <v>309</v>
      </c>
      <c r="E218" s="9" t="s">
        <v>40</v>
      </c>
      <c r="F218" s="7"/>
      <c r="G218" s="99">
        <v>43242.930555555598</v>
      </c>
      <c r="H218" s="100">
        <v>43242.930555555598</v>
      </c>
      <c r="I218" s="99">
        <v>43243.427083333299</v>
      </c>
      <c r="J218" s="100">
        <v>43243.427083333299</v>
      </c>
      <c r="K218" s="100" t="s">
        <v>20</v>
      </c>
      <c r="L218" s="100" t="s">
        <v>20</v>
      </c>
      <c r="M218" s="100" t="s">
        <v>20</v>
      </c>
      <c r="N218" s="101">
        <v>0</v>
      </c>
      <c r="O218" s="101">
        <v>0</v>
      </c>
      <c r="P218" s="101">
        <v>0</v>
      </c>
      <c r="Q218" s="101">
        <v>0</v>
      </c>
      <c r="R218" s="101">
        <v>0</v>
      </c>
      <c r="S218" s="101">
        <v>0</v>
      </c>
      <c r="T218" s="101">
        <v>11</v>
      </c>
      <c r="U218" s="101">
        <v>55</v>
      </c>
      <c r="V218" s="70" t="s">
        <v>21</v>
      </c>
      <c r="W218" s="70" t="s">
        <v>21</v>
      </c>
      <c r="X218" s="70" t="s">
        <v>21</v>
      </c>
      <c r="Y218" s="101" t="s">
        <v>1017</v>
      </c>
      <c r="Z218" s="225"/>
      <c r="AA218" s="225"/>
    </row>
    <row r="219" spans="1:27" ht="30" customHeight="1">
      <c r="A219" s="6" t="s">
        <v>177</v>
      </c>
      <c r="B219" s="9" t="s">
        <v>178</v>
      </c>
      <c r="C219" s="8" t="s">
        <v>179</v>
      </c>
      <c r="D219" s="9">
        <v>309</v>
      </c>
      <c r="E219" s="9" t="s">
        <v>40</v>
      </c>
      <c r="F219" s="7"/>
      <c r="G219" s="99">
        <v>43243.427083333299</v>
      </c>
      <c r="H219" s="100">
        <v>43243.427083333299</v>
      </c>
      <c r="I219" s="99">
        <v>43243.548611111102</v>
      </c>
      <c r="J219" s="100">
        <v>43243.548611111102</v>
      </c>
      <c r="K219" s="100" t="s">
        <v>20</v>
      </c>
      <c r="L219" s="100" t="s">
        <v>20</v>
      </c>
      <c r="M219" s="100" t="s">
        <v>20</v>
      </c>
      <c r="N219" s="101">
        <v>0</v>
      </c>
      <c r="O219" s="101">
        <v>0</v>
      </c>
      <c r="P219" s="101">
        <v>0</v>
      </c>
      <c r="Q219" s="101">
        <v>0</v>
      </c>
      <c r="R219" s="101">
        <v>0</v>
      </c>
      <c r="S219" s="101">
        <v>0</v>
      </c>
      <c r="T219" s="101">
        <v>2</v>
      </c>
      <c r="U219" s="101">
        <v>55</v>
      </c>
      <c r="V219" s="70" t="s">
        <v>21</v>
      </c>
      <c r="W219" s="70" t="s">
        <v>21</v>
      </c>
      <c r="X219" s="70" t="s">
        <v>21</v>
      </c>
      <c r="Y219" s="101" t="s">
        <v>1018</v>
      </c>
      <c r="Z219" s="225"/>
      <c r="AA219" s="225"/>
    </row>
    <row r="220" spans="1:27" ht="30" customHeight="1">
      <c r="A220" s="6" t="s">
        <v>177</v>
      </c>
      <c r="B220" s="9" t="s">
        <v>178</v>
      </c>
      <c r="C220" s="8" t="s">
        <v>179</v>
      </c>
      <c r="D220" s="9">
        <v>309</v>
      </c>
      <c r="E220" s="9" t="s">
        <v>40</v>
      </c>
      <c r="F220" s="7"/>
      <c r="G220" s="110">
        <v>43243.548611111102</v>
      </c>
      <c r="H220" s="111">
        <v>43243.548611111102</v>
      </c>
      <c r="I220" s="110">
        <v>43245.679861111101</v>
      </c>
      <c r="J220" s="111">
        <v>43245.679861111101</v>
      </c>
      <c r="K220" s="100" t="s">
        <v>20</v>
      </c>
      <c r="L220" s="100" t="s">
        <v>20</v>
      </c>
      <c r="M220" s="100" t="s">
        <v>20</v>
      </c>
      <c r="N220" s="79">
        <v>0</v>
      </c>
      <c r="O220" s="79">
        <v>0</v>
      </c>
      <c r="P220" s="79">
        <v>0</v>
      </c>
      <c r="Q220" s="79">
        <v>0</v>
      </c>
      <c r="R220" s="79">
        <v>0</v>
      </c>
      <c r="S220" s="79">
        <v>0</v>
      </c>
      <c r="T220" s="79">
        <v>51</v>
      </c>
      <c r="U220" s="79">
        <v>9</v>
      </c>
      <c r="V220" s="70" t="s">
        <v>21</v>
      </c>
      <c r="W220" s="70" t="s">
        <v>21</v>
      </c>
      <c r="X220" s="70" t="s">
        <v>21</v>
      </c>
      <c r="Y220" s="79" t="s">
        <v>1019</v>
      </c>
      <c r="Z220" s="225"/>
      <c r="AA220" s="225"/>
    </row>
    <row r="221" spans="1:27" ht="30" customHeight="1">
      <c r="A221" s="6" t="s">
        <v>177</v>
      </c>
      <c r="B221" s="9" t="s">
        <v>178</v>
      </c>
      <c r="C221" s="8" t="s">
        <v>179</v>
      </c>
      <c r="D221" s="9">
        <v>309</v>
      </c>
      <c r="E221" s="9" t="s">
        <v>40</v>
      </c>
      <c r="F221" s="7"/>
      <c r="G221" s="99">
        <v>43246.005555555603</v>
      </c>
      <c r="H221" s="100">
        <v>43246.005555555603</v>
      </c>
      <c r="I221" s="99">
        <v>43246.790972222203</v>
      </c>
      <c r="J221" s="100">
        <v>43246.790972222203</v>
      </c>
      <c r="K221" s="100" t="s">
        <v>20</v>
      </c>
      <c r="L221" s="100" t="s">
        <v>20</v>
      </c>
      <c r="M221" s="100" t="s">
        <v>20</v>
      </c>
      <c r="N221" s="101">
        <v>0</v>
      </c>
      <c r="O221" s="101">
        <v>0</v>
      </c>
      <c r="P221" s="101">
        <v>0</v>
      </c>
      <c r="Q221" s="101">
        <v>0</v>
      </c>
      <c r="R221" s="101">
        <v>0</v>
      </c>
      <c r="S221" s="101">
        <v>0</v>
      </c>
      <c r="T221" s="101">
        <v>18</v>
      </c>
      <c r="U221" s="101">
        <v>51</v>
      </c>
      <c r="V221" s="70" t="s">
        <v>21</v>
      </c>
      <c r="W221" s="70" t="s">
        <v>21</v>
      </c>
      <c r="X221" s="70" t="s">
        <v>21</v>
      </c>
      <c r="Y221" s="101" t="s">
        <v>1020</v>
      </c>
      <c r="Z221" s="225"/>
      <c r="AA221" s="225"/>
    </row>
    <row r="222" spans="1:27" ht="30" customHeight="1">
      <c r="A222" s="6" t="s">
        <v>177</v>
      </c>
      <c r="B222" s="9" t="s">
        <v>178</v>
      </c>
      <c r="C222" s="8" t="s">
        <v>179</v>
      </c>
      <c r="D222" s="9">
        <v>309</v>
      </c>
      <c r="E222" s="9" t="s">
        <v>40</v>
      </c>
      <c r="F222" s="7"/>
      <c r="G222" s="99">
        <v>43247.029861111099</v>
      </c>
      <c r="H222" s="100">
        <v>43247.029861111099</v>
      </c>
      <c r="I222" s="99">
        <v>43247.784027777801</v>
      </c>
      <c r="J222" s="100">
        <v>43247.784027777801</v>
      </c>
      <c r="K222" s="100" t="s">
        <v>20</v>
      </c>
      <c r="L222" s="100" t="s">
        <v>20</v>
      </c>
      <c r="M222" s="100" t="s">
        <v>20</v>
      </c>
      <c r="N222" s="101">
        <v>0</v>
      </c>
      <c r="O222" s="101">
        <v>0</v>
      </c>
      <c r="P222" s="101">
        <v>0</v>
      </c>
      <c r="Q222" s="101">
        <v>0</v>
      </c>
      <c r="R222" s="101">
        <v>0</v>
      </c>
      <c r="S222" s="101">
        <v>0</v>
      </c>
      <c r="T222" s="101">
        <v>18</v>
      </c>
      <c r="U222" s="101">
        <v>9</v>
      </c>
      <c r="V222" s="70" t="s">
        <v>21</v>
      </c>
      <c r="W222" s="70" t="s">
        <v>21</v>
      </c>
      <c r="X222" s="70" t="s">
        <v>21</v>
      </c>
      <c r="Y222" s="101" t="s">
        <v>1021</v>
      </c>
      <c r="Z222" s="225"/>
      <c r="AA222" s="225"/>
    </row>
    <row r="223" spans="1:27" ht="30" customHeight="1">
      <c r="A223" s="6" t="s">
        <v>177</v>
      </c>
      <c r="B223" s="9" t="s">
        <v>178</v>
      </c>
      <c r="C223" s="8" t="s">
        <v>179</v>
      </c>
      <c r="D223" s="9">
        <v>309</v>
      </c>
      <c r="E223" s="9" t="s">
        <v>40</v>
      </c>
      <c r="F223" s="7"/>
      <c r="G223" s="99">
        <v>43248.926388888904</v>
      </c>
      <c r="H223" s="100">
        <v>43248.926388888904</v>
      </c>
      <c r="I223" s="99">
        <v>43249.806944444397</v>
      </c>
      <c r="J223" s="100">
        <v>43249.806944444397</v>
      </c>
      <c r="K223" s="100" t="s">
        <v>20</v>
      </c>
      <c r="L223" s="100" t="s">
        <v>20</v>
      </c>
      <c r="M223" s="100" t="s">
        <v>20</v>
      </c>
      <c r="N223" s="101">
        <v>0</v>
      </c>
      <c r="O223" s="101">
        <v>0</v>
      </c>
      <c r="P223" s="101">
        <v>0</v>
      </c>
      <c r="Q223" s="101">
        <v>0</v>
      </c>
      <c r="R223" s="101">
        <v>0</v>
      </c>
      <c r="S223" s="101">
        <v>0</v>
      </c>
      <c r="T223" s="101">
        <v>21</v>
      </c>
      <c r="U223" s="101">
        <v>8</v>
      </c>
      <c r="V223" s="70" t="s">
        <v>21</v>
      </c>
      <c r="W223" s="70" t="s">
        <v>21</v>
      </c>
      <c r="X223" s="70" t="s">
        <v>21</v>
      </c>
      <c r="Y223" s="101" t="s">
        <v>1022</v>
      </c>
      <c r="Z223" s="225"/>
      <c r="AA223" s="225"/>
    </row>
    <row r="224" spans="1:27" ht="30" customHeight="1">
      <c r="A224" s="6" t="s">
        <v>177</v>
      </c>
      <c r="B224" s="9" t="s">
        <v>178</v>
      </c>
      <c r="C224" s="8" t="s">
        <v>179</v>
      </c>
      <c r="D224" s="9">
        <v>309</v>
      </c>
      <c r="E224" s="9" t="s">
        <v>40</v>
      </c>
      <c r="F224" s="7"/>
      <c r="G224" s="99">
        <v>43249.973611111098</v>
      </c>
      <c r="H224" s="100">
        <v>43249.973611111098</v>
      </c>
      <c r="I224" s="99">
        <v>43251.609722222202</v>
      </c>
      <c r="J224" s="100">
        <v>43251.609722222202</v>
      </c>
      <c r="K224" s="100" t="s">
        <v>20</v>
      </c>
      <c r="L224" s="100" t="s">
        <v>20</v>
      </c>
      <c r="M224" s="100" t="s">
        <v>20</v>
      </c>
      <c r="N224" s="101">
        <v>0</v>
      </c>
      <c r="O224" s="101">
        <v>0</v>
      </c>
      <c r="P224" s="101">
        <v>0</v>
      </c>
      <c r="Q224" s="101">
        <v>0</v>
      </c>
      <c r="R224" s="101">
        <v>0</v>
      </c>
      <c r="S224" s="101">
        <v>0</v>
      </c>
      <c r="T224" s="101">
        <v>39</v>
      </c>
      <c r="U224" s="101">
        <v>16</v>
      </c>
      <c r="V224" s="70" t="s">
        <v>21</v>
      </c>
      <c r="W224" s="70" t="s">
        <v>21</v>
      </c>
      <c r="X224" s="70" t="s">
        <v>21</v>
      </c>
      <c r="Y224" s="101" t="s">
        <v>1023</v>
      </c>
      <c r="Z224" s="225"/>
      <c r="AA224" s="225"/>
    </row>
    <row r="225" spans="1:27" s="28" customFormat="1" ht="20.100000000000001" customHeight="1">
      <c r="B225" s="23"/>
      <c r="C225" s="23"/>
      <c r="D225" s="23"/>
      <c r="E225" s="23"/>
      <c r="F225" s="23"/>
      <c r="G225" s="165" t="s">
        <v>6</v>
      </c>
      <c r="H225" s="166"/>
      <c r="I225" s="166"/>
      <c r="J225" s="166"/>
      <c r="K225" s="81"/>
      <c r="L225" s="24"/>
      <c r="M225" s="25"/>
      <c r="N225" s="59">
        <f>SUM(N208:N224)+INT(SUM(O208:O224)/60)</f>
        <v>0</v>
      </c>
      <c r="O225" s="59">
        <f>MOD(SUM(O208:O224),60)</f>
        <v>0</v>
      </c>
      <c r="P225" s="59">
        <f t="shared" ref="P225" si="208">SUM(P208:P224)+INT(SUM(Q208:Q224)/60)</f>
        <v>0</v>
      </c>
      <c r="Q225" s="59">
        <f t="shared" ref="Q225" si="209">MOD(SUM(Q208:Q224),60)</f>
        <v>0</v>
      </c>
      <c r="R225" s="59">
        <f t="shared" ref="R225" si="210">SUM(R208:R224)+INT(SUM(S208:S224)/60)</f>
        <v>0</v>
      </c>
      <c r="S225" s="59">
        <f t="shared" ref="S225" si="211">MOD(SUM(S208:S224),60)</f>
        <v>0</v>
      </c>
      <c r="T225" s="59">
        <f t="shared" ref="T225" si="212">SUM(T208:T224)+INT(SUM(U208:U224)/60)</f>
        <v>446</v>
      </c>
      <c r="U225" s="59">
        <f t="shared" ref="U225" si="213">MOD(SUM(U208:U224),60)</f>
        <v>21</v>
      </c>
      <c r="V225" s="27"/>
      <c r="W225" s="27"/>
      <c r="X225" s="27"/>
      <c r="Y225" s="23"/>
      <c r="Z225" s="225"/>
      <c r="AA225" s="219"/>
    </row>
    <row r="226" spans="1:27" ht="30" customHeight="1">
      <c r="A226" s="6" t="s">
        <v>180</v>
      </c>
      <c r="B226" s="9" t="s">
        <v>178</v>
      </c>
      <c r="C226" s="8" t="s">
        <v>181</v>
      </c>
      <c r="D226" s="9">
        <v>309</v>
      </c>
      <c r="E226" s="9" t="s">
        <v>40</v>
      </c>
      <c r="F226" s="7"/>
      <c r="G226" s="99">
        <v>43224.017361111102</v>
      </c>
      <c r="H226" s="100">
        <v>43224.017361111102</v>
      </c>
      <c r="I226" s="99">
        <v>43224.748611111099</v>
      </c>
      <c r="J226" s="100">
        <v>43224.748611111099</v>
      </c>
      <c r="K226" s="100" t="s">
        <v>20</v>
      </c>
      <c r="L226" s="100" t="s">
        <v>20</v>
      </c>
      <c r="M226" s="100" t="s">
        <v>20</v>
      </c>
      <c r="N226" s="101">
        <v>0</v>
      </c>
      <c r="O226" s="101">
        <v>0</v>
      </c>
      <c r="P226" s="101">
        <v>0</v>
      </c>
      <c r="Q226" s="101">
        <v>0</v>
      </c>
      <c r="R226" s="101">
        <v>0</v>
      </c>
      <c r="S226" s="101">
        <v>0</v>
      </c>
      <c r="T226" s="101">
        <v>17</v>
      </c>
      <c r="U226" s="101">
        <v>33</v>
      </c>
      <c r="V226" s="70" t="s">
        <v>21</v>
      </c>
      <c r="W226" s="70" t="s">
        <v>21</v>
      </c>
      <c r="X226" s="70" t="s">
        <v>21</v>
      </c>
      <c r="Y226" s="101" t="s">
        <v>1024</v>
      </c>
      <c r="Z226" s="225"/>
      <c r="AA226" s="212">
        <v>100</v>
      </c>
    </row>
    <row r="227" spans="1:27" ht="30" customHeight="1">
      <c r="A227" s="6" t="s">
        <v>180</v>
      </c>
      <c r="B227" s="9" t="s">
        <v>178</v>
      </c>
      <c r="C227" s="8" t="s">
        <v>181</v>
      </c>
      <c r="D227" s="9">
        <v>309</v>
      </c>
      <c r="E227" s="9" t="s">
        <v>40</v>
      </c>
      <c r="F227" s="7"/>
      <c r="G227" s="99">
        <v>43229.139583333301</v>
      </c>
      <c r="H227" s="100">
        <v>43229.139583333301</v>
      </c>
      <c r="I227" s="99">
        <v>43229.160416666702</v>
      </c>
      <c r="J227" s="100">
        <v>43229.160416666702</v>
      </c>
      <c r="K227" s="100" t="s">
        <v>20</v>
      </c>
      <c r="L227" s="100" t="s">
        <v>20</v>
      </c>
      <c r="M227" s="100" t="s">
        <v>20</v>
      </c>
      <c r="N227" s="101">
        <v>0</v>
      </c>
      <c r="O227" s="101">
        <v>0</v>
      </c>
      <c r="P227" s="101">
        <v>0</v>
      </c>
      <c r="Q227" s="101">
        <v>0</v>
      </c>
      <c r="R227" s="101">
        <v>0</v>
      </c>
      <c r="S227" s="101">
        <v>30</v>
      </c>
      <c r="T227" s="101">
        <v>0</v>
      </c>
      <c r="U227" s="101">
        <v>0</v>
      </c>
      <c r="V227" s="70" t="s">
        <v>21</v>
      </c>
      <c r="W227" s="70" t="s">
        <v>21</v>
      </c>
      <c r="X227" s="70" t="s">
        <v>21</v>
      </c>
      <c r="Y227" s="101" t="s">
        <v>1025</v>
      </c>
      <c r="Z227" s="225"/>
      <c r="AA227" s="222"/>
    </row>
    <row r="228" spans="1:27" ht="30" customHeight="1">
      <c r="A228" s="6" t="s">
        <v>180</v>
      </c>
      <c r="B228" s="9" t="s">
        <v>178</v>
      </c>
      <c r="C228" s="8" t="s">
        <v>181</v>
      </c>
      <c r="D228" s="9">
        <v>309</v>
      </c>
      <c r="E228" s="9" t="s">
        <v>40</v>
      </c>
      <c r="F228" s="7"/>
      <c r="G228" s="99">
        <v>43230.029166666704</v>
      </c>
      <c r="H228" s="100">
        <v>43230.029166666704</v>
      </c>
      <c r="I228" s="99">
        <v>43230.811805555597</v>
      </c>
      <c r="J228" s="100">
        <v>43230.811805555597</v>
      </c>
      <c r="K228" s="100" t="s">
        <v>20</v>
      </c>
      <c r="L228" s="100" t="s">
        <v>20</v>
      </c>
      <c r="M228" s="100" t="s">
        <v>20</v>
      </c>
      <c r="N228" s="101">
        <v>0</v>
      </c>
      <c r="O228" s="101">
        <v>0</v>
      </c>
      <c r="P228" s="101">
        <v>0</v>
      </c>
      <c r="Q228" s="101">
        <v>0</v>
      </c>
      <c r="R228" s="101">
        <v>0</v>
      </c>
      <c r="S228" s="101">
        <v>0</v>
      </c>
      <c r="T228" s="101">
        <v>18</v>
      </c>
      <c r="U228" s="101">
        <v>47</v>
      </c>
      <c r="V228" s="70" t="s">
        <v>21</v>
      </c>
      <c r="W228" s="70" t="s">
        <v>21</v>
      </c>
      <c r="X228" s="70" t="s">
        <v>21</v>
      </c>
      <c r="Y228" s="101" t="s">
        <v>1026</v>
      </c>
      <c r="Z228" s="225"/>
      <c r="AA228" s="222"/>
    </row>
    <row r="229" spans="1:27" ht="30" customHeight="1">
      <c r="A229" s="6" t="s">
        <v>180</v>
      </c>
      <c r="B229" s="9" t="s">
        <v>178</v>
      </c>
      <c r="C229" s="8" t="s">
        <v>181</v>
      </c>
      <c r="D229" s="9">
        <v>309</v>
      </c>
      <c r="E229" s="9" t="s">
        <v>40</v>
      </c>
      <c r="F229" s="7"/>
      <c r="G229" s="99">
        <v>43231.995138888902</v>
      </c>
      <c r="H229" s="100">
        <v>43231.995138888902</v>
      </c>
      <c r="I229" s="99">
        <v>43234.691666666702</v>
      </c>
      <c r="J229" s="100">
        <v>43234.691666666702</v>
      </c>
      <c r="K229" s="100" t="s">
        <v>20</v>
      </c>
      <c r="L229" s="100" t="s">
        <v>20</v>
      </c>
      <c r="M229" s="100" t="s">
        <v>20</v>
      </c>
      <c r="N229" s="101">
        <v>0</v>
      </c>
      <c r="O229" s="101">
        <v>0</v>
      </c>
      <c r="P229" s="101">
        <v>0</v>
      </c>
      <c r="Q229" s="101">
        <v>0</v>
      </c>
      <c r="R229" s="101">
        <v>0</v>
      </c>
      <c r="S229" s="101">
        <v>0</v>
      </c>
      <c r="T229" s="101">
        <v>64</v>
      </c>
      <c r="U229" s="101">
        <v>43</v>
      </c>
      <c r="V229" s="70" t="s">
        <v>21</v>
      </c>
      <c r="W229" s="70" t="s">
        <v>21</v>
      </c>
      <c r="X229" s="70" t="s">
        <v>21</v>
      </c>
      <c r="Y229" s="101" t="s">
        <v>1027</v>
      </c>
      <c r="Z229" s="225"/>
      <c r="AA229" s="222"/>
    </row>
    <row r="230" spans="1:27" ht="30" customHeight="1">
      <c r="A230" s="6" t="s">
        <v>180</v>
      </c>
      <c r="B230" s="9" t="s">
        <v>178</v>
      </c>
      <c r="C230" s="8" t="s">
        <v>181</v>
      </c>
      <c r="D230" s="9">
        <v>309</v>
      </c>
      <c r="E230" s="9" t="s">
        <v>40</v>
      </c>
      <c r="F230" s="7"/>
      <c r="G230" s="99">
        <v>43239.594444444403</v>
      </c>
      <c r="H230" s="100">
        <v>43239.594444444403</v>
      </c>
      <c r="I230" s="99">
        <v>43239.798611111102</v>
      </c>
      <c r="J230" s="100">
        <v>43239.798611111102</v>
      </c>
      <c r="K230" s="100" t="s">
        <v>20</v>
      </c>
      <c r="L230" s="100" t="s">
        <v>20</v>
      </c>
      <c r="M230" s="100" t="s">
        <v>20</v>
      </c>
      <c r="N230" s="101">
        <v>0</v>
      </c>
      <c r="O230" s="101">
        <v>0</v>
      </c>
      <c r="P230" s="101">
        <v>0</v>
      </c>
      <c r="Q230" s="101">
        <v>0</v>
      </c>
      <c r="R230" s="101">
        <v>0</v>
      </c>
      <c r="S230" s="101">
        <v>0</v>
      </c>
      <c r="T230" s="101">
        <v>4</v>
      </c>
      <c r="U230" s="101">
        <v>54</v>
      </c>
      <c r="V230" s="70" t="s">
        <v>21</v>
      </c>
      <c r="W230" s="70" t="s">
        <v>21</v>
      </c>
      <c r="X230" s="70" t="s">
        <v>21</v>
      </c>
      <c r="Y230" s="101" t="s">
        <v>1028</v>
      </c>
      <c r="Z230" s="225"/>
      <c r="AA230" s="222"/>
    </row>
    <row r="231" spans="1:27" ht="30" customHeight="1">
      <c r="A231" s="6" t="s">
        <v>180</v>
      </c>
      <c r="B231" s="9" t="s">
        <v>178</v>
      </c>
      <c r="C231" s="8" t="s">
        <v>181</v>
      </c>
      <c r="D231" s="9">
        <v>309</v>
      </c>
      <c r="E231" s="9" t="s">
        <v>40</v>
      </c>
      <c r="F231" s="7"/>
      <c r="G231" s="99">
        <v>43239.984722222202</v>
      </c>
      <c r="H231" s="100">
        <v>43239.984722222202</v>
      </c>
      <c r="I231" s="99">
        <v>43240.7944444444</v>
      </c>
      <c r="J231" s="100">
        <v>43240.7944444444</v>
      </c>
      <c r="K231" s="100" t="s">
        <v>20</v>
      </c>
      <c r="L231" s="100" t="s">
        <v>20</v>
      </c>
      <c r="M231" s="100" t="s">
        <v>20</v>
      </c>
      <c r="N231" s="101">
        <v>0</v>
      </c>
      <c r="O231" s="101">
        <v>0</v>
      </c>
      <c r="P231" s="101">
        <v>0</v>
      </c>
      <c r="Q231" s="101">
        <v>0</v>
      </c>
      <c r="R231" s="101">
        <v>0</v>
      </c>
      <c r="S231" s="101">
        <v>0</v>
      </c>
      <c r="T231" s="101">
        <v>19</v>
      </c>
      <c r="U231" s="101">
        <v>26</v>
      </c>
      <c r="V231" s="70" t="s">
        <v>21</v>
      </c>
      <c r="W231" s="70" t="s">
        <v>21</v>
      </c>
      <c r="X231" s="70" t="s">
        <v>21</v>
      </c>
      <c r="Y231" s="101" t="s">
        <v>1029</v>
      </c>
      <c r="Z231" s="225"/>
      <c r="AA231" s="222"/>
    </row>
    <row r="232" spans="1:27" ht="30" customHeight="1">
      <c r="A232" s="6" t="s">
        <v>180</v>
      </c>
      <c r="B232" s="9" t="s">
        <v>178</v>
      </c>
      <c r="C232" s="8" t="s">
        <v>181</v>
      </c>
      <c r="D232" s="9">
        <v>309</v>
      </c>
      <c r="E232" s="9" t="s">
        <v>40</v>
      </c>
      <c r="F232" s="7"/>
      <c r="G232" s="99">
        <v>43242.005555555603</v>
      </c>
      <c r="H232" s="100">
        <v>43242.005555555603</v>
      </c>
      <c r="I232" s="99">
        <v>43242.8034722222</v>
      </c>
      <c r="J232" s="100">
        <v>43242.8034722222</v>
      </c>
      <c r="K232" s="100" t="s">
        <v>20</v>
      </c>
      <c r="L232" s="100" t="s">
        <v>20</v>
      </c>
      <c r="M232" s="100" t="s">
        <v>20</v>
      </c>
      <c r="N232" s="101">
        <v>0</v>
      </c>
      <c r="O232" s="101">
        <v>0</v>
      </c>
      <c r="P232" s="101">
        <v>0</v>
      </c>
      <c r="Q232" s="101">
        <v>0</v>
      </c>
      <c r="R232" s="101">
        <v>0</v>
      </c>
      <c r="S232" s="101">
        <v>0</v>
      </c>
      <c r="T232" s="101">
        <v>19</v>
      </c>
      <c r="U232" s="101">
        <v>9</v>
      </c>
      <c r="V232" s="70" t="s">
        <v>21</v>
      </c>
      <c r="W232" s="70" t="s">
        <v>21</v>
      </c>
      <c r="X232" s="70" t="s">
        <v>21</v>
      </c>
      <c r="Y232" s="101" t="s">
        <v>1030</v>
      </c>
      <c r="Z232" s="225"/>
      <c r="AA232" s="222"/>
    </row>
    <row r="233" spans="1:27" ht="30" customHeight="1">
      <c r="A233" s="6" t="s">
        <v>180</v>
      </c>
      <c r="B233" s="9" t="s">
        <v>178</v>
      </c>
      <c r="C233" s="8" t="s">
        <v>181</v>
      </c>
      <c r="D233" s="9">
        <v>309</v>
      </c>
      <c r="E233" s="9" t="s">
        <v>40</v>
      </c>
      <c r="F233" s="7"/>
      <c r="G233" s="99">
        <v>43247.952777777798</v>
      </c>
      <c r="H233" s="100">
        <v>43247.952777777798</v>
      </c>
      <c r="I233" s="99">
        <v>43248.793749999997</v>
      </c>
      <c r="J233" s="100">
        <v>43248.793749999997</v>
      </c>
      <c r="K233" s="100" t="s">
        <v>20</v>
      </c>
      <c r="L233" s="100" t="s">
        <v>20</v>
      </c>
      <c r="M233" s="100" t="s">
        <v>20</v>
      </c>
      <c r="N233" s="101">
        <v>0</v>
      </c>
      <c r="O233" s="101">
        <v>0</v>
      </c>
      <c r="P233" s="101">
        <v>0</v>
      </c>
      <c r="Q233" s="101">
        <v>0</v>
      </c>
      <c r="R233" s="101">
        <v>0</v>
      </c>
      <c r="S233" s="101">
        <v>0</v>
      </c>
      <c r="T233" s="101">
        <v>20</v>
      </c>
      <c r="U233" s="101">
        <v>11</v>
      </c>
      <c r="V233" s="70" t="s">
        <v>21</v>
      </c>
      <c r="W233" s="70" t="s">
        <v>21</v>
      </c>
      <c r="X233" s="70" t="s">
        <v>21</v>
      </c>
      <c r="Y233" s="101" t="s">
        <v>1031</v>
      </c>
      <c r="Z233" s="225"/>
      <c r="AA233" s="222"/>
    </row>
    <row r="234" spans="1:27" ht="30" customHeight="1">
      <c r="A234" s="6" t="s">
        <v>180</v>
      </c>
      <c r="B234" s="9" t="s">
        <v>178</v>
      </c>
      <c r="C234" s="8" t="s">
        <v>181</v>
      </c>
      <c r="D234" s="9">
        <v>309</v>
      </c>
      <c r="E234" s="9" t="s">
        <v>40</v>
      </c>
      <c r="F234" s="7"/>
      <c r="G234" s="99">
        <v>43247.952777777798</v>
      </c>
      <c r="H234" s="100">
        <v>43247.952777777798</v>
      </c>
      <c r="I234" s="99">
        <v>43248.793749999997</v>
      </c>
      <c r="J234" s="100">
        <v>43248.793749999997</v>
      </c>
      <c r="K234" s="100" t="s">
        <v>20</v>
      </c>
      <c r="L234" s="100" t="s">
        <v>20</v>
      </c>
      <c r="M234" s="100" t="s">
        <v>20</v>
      </c>
      <c r="N234" s="101">
        <v>0</v>
      </c>
      <c r="O234" s="101">
        <v>0</v>
      </c>
      <c r="P234" s="101">
        <v>0</v>
      </c>
      <c r="Q234" s="101">
        <v>0</v>
      </c>
      <c r="R234" s="101">
        <v>0</v>
      </c>
      <c r="S234" s="101">
        <v>0</v>
      </c>
      <c r="T234" s="101">
        <v>20</v>
      </c>
      <c r="U234" s="101">
        <v>11</v>
      </c>
      <c r="V234" s="70" t="s">
        <v>21</v>
      </c>
      <c r="W234" s="70" t="s">
        <v>21</v>
      </c>
      <c r="X234" s="70" t="s">
        <v>21</v>
      </c>
      <c r="Y234" s="101" t="s">
        <v>1031</v>
      </c>
      <c r="Z234" s="225"/>
      <c r="AA234" s="222"/>
    </row>
    <row r="235" spans="1:27" ht="30" customHeight="1">
      <c r="A235" s="6" t="s">
        <v>180</v>
      </c>
      <c r="B235" s="9" t="s">
        <v>178</v>
      </c>
      <c r="C235" s="8" t="s">
        <v>181</v>
      </c>
      <c r="D235" s="9">
        <v>309</v>
      </c>
      <c r="E235" s="9" t="s">
        <v>40</v>
      </c>
      <c r="F235" s="7"/>
      <c r="G235" s="99">
        <v>43249.9375</v>
      </c>
      <c r="H235" s="100">
        <v>43249.9375</v>
      </c>
      <c r="I235" s="99">
        <v>43250.806250000001</v>
      </c>
      <c r="J235" s="100">
        <v>43250.806250000001</v>
      </c>
      <c r="K235" s="100" t="s">
        <v>20</v>
      </c>
      <c r="L235" s="100" t="s">
        <v>20</v>
      </c>
      <c r="M235" s="100" t="s">
        <v>20</v>
      </c>
      <c r="N235" s="101">
        <v>0</v>
      </c>
      <c r="O235" s="101">
        <v>0</v>
      </c>
      <c r="P235" s="101">
        <v>0</v>
      </c>
      <c r="Q235" s="101">
        <v>0</v>
      </c>
      <c r="R235" s="101">
        <v>0</v>
      </c>
      <c r="S235" s="101">
        <v>0</v>
      </c>
      <c r="T235" s="101">
        <v>20</v>
      </c>
      <c r="U235" s="101">
        <v>51</v>
      </c>
      <c r="V235" s="70" t="s">
        <v>21</v>
      </c>
      <c r="W235" s="70" t="s">
        <v>21</v>
      </c>
      <c r="X235" s="70" t="s">
        <v>21</v>
      </c>
      <c r="Y235" s="101" t="s">
        <v>1032</v>
      </c>
      <c r="Z235" s="225"/>
      <c r="AA235" s="222"/>
    </row>
    <row r="236" spans="1:27" ht="30" customHeight="1">
      <c r="A236" s="6" t="s">
        <v>180</v>
      </c>
      <c r="B236" s="9" t="s">
        <v>178</v>
      </c>
      <c r="C236" s="8" t="s">
        <v>181</v>
      </c>
      <c r="D236" s="9">
        <v>309</v>
      </c>
      <c r="E236" s="9" t="s">
        <v>40</v>
      </c>
      <c r="F236" s="7"/>
      <c r="G236" s="99">
        <v>43249.9375</v>
      </c>
      <c r="H236" s="100">
        <v>43249.9375</v>
      </c>
      <c r="I236" s="99">
        <v>43250.806250000001</v>
      </c>
      <c r="J236" s="100">
        <v>43250.806250000001</v>
      </c>
      <c r="K236" s="100" t="s">
        <v>20</v>
      </c>
      <c r="L236" s="100" t="s">
        <v>20</v>
      </c>
      <c r="M236" s="100" t="s">
        <v>20</v>
      </c>
      <c r="N236" s="101">
        <v>0</v>
      </c>
      <c r="O236" s="101">
        <v>0</v>
      </c>
      <c r="P236" s="101">
        <v>0</v>
      </c>
      <c r="Q236" s="101">
        <v>0</v>
      </c>
      <c r="R236" s="101">
        <v>0</v>
      </c>
      <c r="S236" s="101">
        <v>0</v>
      </c>
      <c r="T236" s="101">
        <v>20</v>
      </c>
      <c r="U236" s="101">
        <v>51</v>
      </c>
      <c r="V236" s="70" t="s">
        <v>21</v>
      </c>
      <c r="W236" s="70" t="s">
        <v>21</v>
      </c>
      <c r="X236" s="70" t="s">
        <v>21</v>
      </c>
      <c r="Y236" s="101" t="s">
        <v>1032</v>
      </c>
      <c r="Z236" s="225"/>
      <c r="AA236" s="222"/>
    </row>
    <row r="237" spans="1:27" ht="30" customHeight="1">
      <c r="A237" s="6" t="s">
        <v>180</v>
      </c>
      <c r="B237" s="9" t="s">
        <v>178</v>
      </c>
      <c r="C237" s="8" t="s">
        <v>181</v>
      </c>
      <c r="D237" s="9">
        <v>309</v>
      </c>
      <c r="E237" s="9" t="s">
        <v>40</v>
      </c>
      <c r="F237" s="7"/>
      <c r="G237" s="99">
        <v>43251.897916666698</v>
      </c>
      <c r="H237" s="100">
        <v>43251.897916666698</v>
      </c>
      <c r="I237" s="99">
        <v>43251.999305555597</v>
      </c>
      <c r="J237" s="100">
        <v>43251.999305555597</v>
      </c>
      <c r="K237" s="100" t="s">
        <v>20</v>
      </c>
      <c r="L237" s="100" t="s">
        <v>20</v>
      </c>
      <c r="M237" s="100" t="s">
        <v>20</v>
      </c>
      <c r="N237" s="101">
        <v>0</v>
      </c>
      <c r="O237" s="101">
        <v>0</v>
      </c>
      <c r="P237" s="101">
        <v>0</v>
      </c>
      <c r="Q237" s="101">
        <v>0</v>
      </c>
      <c r="R237" s="101">
        <v>0</v>
      </c>
      <c r="S237" s="101">
        <v>0</v>
      </c>
      <c r="T237" s="101">
        <v>2</v>
      </c>
      <c r="U237" s="101">
        <v>26</v>
      </c>
      <c r="V237" s="70" t="s">
        <v>21</v>
      </c>
      <c r="W237" s="70" t="s">
        <v>21</v>
      </c>
      <c r="X237" s="70" t="s">
        <v>21</v>
      </c>
      <c r="Y237" s="101" t="s">
        <v>1033</v>
      </c>
      <c r="Z237" s="225"/>
      <c r="AA237" s="222"/>
    </row>
    <row r="238" spans="1:27" s="28" customFormat="1" ht="20.100000000000001" customHeight="1">
      <c r="B238" s="23"/>
      <c r="C238" s="23"/>
      <c r="D238" s="23"/>
      <c r="E238" s="23"/>
      <c r="F238" s="23"/>
      <c r="G238" s="165" t="s">
        <v>6</v>
      </c>
      <c r="H238" s="166"/>
      <c r="I238" s="166"/>
      <c r="J238" s="166"/>
      <c r="K238" s="81"/>
      <c r="L238" s="24"/>
      <c r="M238" s="25"/>
      <c r="N238" s="59">
        <f>SUM(N226:N237)+INT(SUM(O226:O237)/60)</f>
        <v>0</v>
      </c>
      <c r="O238" s="59">
        <f>MOD(SUM(O226:O237),60)</f>
        <v>0</v>
      </c>
      <c r="P238" s="59">
        <f t="shared" ref="P238" si="214">SUM(P226:P237)+INT(SUM(Q226:Q237)/60)</f>
        <v>0</v>
      </c>
      <c r="Q238" s="59">
        <f t="shared" ref="Q238" si="215">MOD(SUM(Q226:Q237),60)</f>
        <v>0</v>
      </c>
      <c r="R238" s="59">
        <f t="shared" ref="R238" si="216">SUM(R226:R237)+INT(SUM(S226:S237)/60)</f>
        <v>0</v>
      </c>
      <c r="S238" s="59">
        <f t="shared" ref="S238" si="217">MOD(SUM(S226:S237),60)</f>
        <v>30</v>
      </c>
      <c r="T238" s="59">
        <f t="shared" ref="T238" si="218">SUM(T226:T237)+INT(SUM(U226:U237)/60)</f>
        <v>229</v>
      </c>
      <c r="U238" s="59">
        <f t="shared" ref="U238" si="219">MOD(SUM(U226:U237),60)</f>
        <v>2</v>
      </c>
      <c r="V238" s="27"/>
      <c r="W238" s="27"/>
      <c r="X238" s="27"/>
      <c r="Y238" s="23"/>
      <c r="Z238" s="225"/>
      <c r="AA238" s="223"/>
    </row>
    <row r="239" spans="1:27" s="16" customFormat="1" ht="30" customHeight="1">
      <c r="A239" s="6" t="s">
        <v>182</v>
      </c>
      <c r="B239" s="9" t="s">
        <v>183</v>
      </c>
      <c r="C239" s="8" t="s">
        <v>70</v>
      </c>
      <c r="D239" s="9">
        <v>167</v>
      </c>
      <c r="E239" s="9" t="s">
        <v>40</v>
      </c>
      <c r="F239" s="7"/>
      <c r="G239" s="99">
        <v>43247.377083333296</v>
      </c>
      <c r="H239" s="100">
        <v>43247.377083333296</v>
      </c>
      <c r="I239" s="99">
        <v>43247.699305555601</v>
      </c>
      <c r="J239" s="100">
        <v>43247.699305555601</v>
      </c>
      <c r="K239" s="100" t="s">
        <v>20</v>
      </c>
      <c r="L239" s="100" t="s">
        <v>20</v>
      </c>
      <c r="M239" s="100" t="s">
        <v>20</v>
      </c>
      <c r="N239" s="101">
        <v>0</v>
      </c>
      <c r="O239" s="101">
        <v>0</v>
      </c>
      <c r="P239" s="101">
        <v>0</v>
      </c>
      <c r="Q239" s="101">
        <v>0</v>
      </c>
      <c r="R239" s="101">
        <v>0</v>
      </c>
      <c r="S239" s="101">
        <v>0</v>
      </c>
      <c r="T239" s="101">
        <v>7</v>
      </c>
      <c r="U239" s="101">
        <v>44</v>
      </c>
      <c r="V239" s="70" t="s">
        <v>21</v>
      </c>
      <c r="W239" s="70" t="s">
        <v>21</v>
      </c>
      <c r="X239" s="70" t="s">
        <v>21</v>
      </c>
      <c r="Y239" s="101" t="s">
        <v>931</v>
      </c>
      <c r="Z239" s="225"/>
      <c r="AA239" s="212">
        <v>100</v>
      </c>
    </row>
    <row r="240" spans="1:27" s="28" customFormat="1" ht="20.100000000000001" customHeight="1">
      <c r="B240" s="23"/>
      <c r="C240" s="23"/>
      <c r="D240" s="23"/>
      <c r="E240" s="23"/>
      <c r="F240" s="23"/>
      <c r="G240" s="165" t="s">
        <v>6</v>
      </c>
      <c r="H240" s="166"/>
      <c r="I240" s="166"/>
      <c r="J240" s="166"/>
      <c r="K240" s="81"/>
      <c r="L240" s="24"/>
      <c r="M240" s="25"/>
      <c r="N240" s="59">
        <f>SUM(N239)+INT(SUM(O239)/60)</f>
        <v>0</v>
      </c>
      <c r="O240" s="59">
        <f>MOD(SUM(O239),60)</f>
        <v>0</v>
      </c>
      <c r="P240" s="59">
        <f t="shared" ref="P240" si="220">SUM(P239)+INT(SUM(Q239)/60)</f>
        <v>0</v>
      </c>
      <c r="Q240" s="59">
        <f t="shared" ref="Q240" si="221">MOD(SUM(Q239),60)</f>
        <v>0</v>
      </c>
      <c r="R240" s="59">
        <f t="shared" ref="R240" si="222">SUM(R239)+INT(SUM(S239)/60)</f>
        <v>0</v>
      </c>
      <c r="S240" s="59">
        <f t="shared" ref="S240" si="223">MOD(SUM(S239),60)</f>
        <v>0</v>
      </c>
      <c r="T240" s="59">
        <f t="shared" ref="T240" si="224">SUM(T239)+INT(SUM(U239)/60)</f>
        <v>7</v>
      </c>
      <c r="U240" s="59">
        <f t="shared" ref="U240" si="225">MOD(SUM(U239),60)</f>
        <v>44</v>
      </c>
      <c r="V240" s="26"/>
      <c r="W240" s="27"/>
      <c r="X240" s="27"/>
      <c r="Y240" s="23"/>
      <c r="Z240" s="225"/>
      <c r="AA240" s="223"/>
    </row>
    <row r="241" spans="1:27" s="16" customFormat="1" ht="30" customHeight="1">
      <c r="A241" s="6" t="s">
        <v>184</v>
      </c>
      <c r="B241" s="9" t="s">
        <v>183</v>
      </c>
      <c r="C241" s="8" t="s">
        <v>107</v>
      </c>
      <c r="D241" s="9">
        <v>167</v>
      </c>
      <c r="E241" s="9" t="s">
        <v>40</v>
      </c>
      <c r="F241" s="7"/>
      <c r="G241" s="99">
        <v>43222.5805555556</v>
      </c>
      <c r="H241" s="100">
        <v>43222.5805555556</v>
      </c>
      <c r="I241" s="99">
        <v>43222.59375</v>
      </c>
      <c r="J241" s="100">
        <v>43222.59375</v>
      </c>
      <c r="K241" s="100" t="s">
        <v>20</v>
      </c>
      <c r="L241" s="100" t="s">
        <v>20</v>
      </c>
      <c r="M241" s="100" t="s">
        <v>20</v>
      </c>
      <c r="N241" s="101">
        <v>0</v>
      </c>
      <c r="O241" s="101">
        <v>0</v>
      </c>
      <c r="P241" s="101">
        <v>0</v>
      </c>
      <c r="Q241" s="101">
        <v>0</v>
      </c>
      <c r="R241" s="101">
        <v>0</v>
      </c>
      <c r="S241" s="101">
        <v>19</v>
      </c>
      <c r="T241" s="101">
        <v>0</v>
      </c>
      <c r="U241" s="101">
        <v>0</v>
      </c>
      <c r="V241" s="70" t="s">
        <v>21</v>
      </c>
      <c r="W241" s="70" t="s">
        <v>21</v>
      </c>
      <c r="X241" s="70" t="s">
        <v>21</v>
      </c>
      <c r="Y241" s="101" t="s">
        <v>1025</v>
      </c>
      <c r="Z241" s="225"/>
      <c r="AA241" s="212">
        <v>100</v>
      </c>
    </row>
    <row r="242" spans="1:27" s="16" customFormat="1" ht="30" customHeight="1">
      <c r="A242" s="6" t="s">
        <v>184</v>
      </c>
      <c r="B242" s="9" t="s">
        <v>183</v>
      </c>
      <c r="C242" s="8" t="s">
        <v>107</v>
      </c>
      <c r="D242" s="9">
        <v>167</v>
      </c>
      <c r="E242" s="9" t="s">
        <v>40</v>
      </c>
      <c r="F242" s="7"/>
      <c r="G242" s="99">
        <v>43230.6694444444</v>
      </c>
      <c r="H242" s="100">
        <v>43230.6694444444</v>
      </c>
      <c r="I242" s="99">
        <v>43230.677083333299</v>
      </c>
      <c r="J242" s="100">
        <v>43230.677083333299</v>
      </c>
      <c r="K242" s="100" t="s">
        <v>20</v>
      </c>
      <c r="L242" s="100" t="s">
        <v>20</v>
      </c>
      <c r="M242" s="100" t="s">
        <v>20</v>
      </c>
      <c r="N242" s="101">
        <v>0</v>
      </c>
      <c r="O242" s="101">
        <v>0</v>
      </c>
      <c r="P242" s="101">
        <v>0</v>
      </c>
      <c r="Q242" s="101">
        <v>0</v>
      </c>
      <c r="R242" s="101">
        <v>0</v>
      </c>
      <c r="S242" s="101">
        <v>11</v>
      </c>
      <c r="T242" s="101">
        <v>0</v>
      </c>
      <c r="U242" s="101">
        <v>0</v>
      </c>
      <c r="V242" s="70" t="s">
        <v>21</v>
      </c>
      <c r="W242" s="70" t="s">
        <v>21</v>
      </c>
      <c r="X242" s="70" t="s">
        <v>21</v>
      </c>
      <c r="Y242" s="101" t="s">
        <v>1071</v>
      </c>
      <c r="Z242" s="225"/>
      <c r="AA242" s="222"/>
    </row>
    <row r="243" spans="1:27" s="16" customFormat="1" ht="30" customHeight="1">
      <c r="A243" s="6" t="s">
        <v>184</v>
      </c>
      <c r="B243" s="9" t="s">
        <v>183</v>
      </c>
      <c r="C243" s="8" t="s">
        <v>107</v>
      </c>
      <c r="D243" s="9">
        <v>167</v>
      </c>
      <c r="E243" s="9" t="s">
        <v>40</v>
      </c>
      <c r="F243" s="7"/>
      <c r="G243" s="99">
        <v>43247.377083333296</v>
      </c>
      <c r="H243" s="100">
        <v>43247.377083333296</v>
      </c>
      <c r="I243" s="99">
        <v>43247.684722222199</v>
      </c>
      <c r="J243" s="100">
        <v>43247.684722222199</v>
      </c>
      <c r="K243" s="100" t="s">
        <v>20</v>
      </c>
      <c r="L243" s="100" t="s">
        <v>20</v>
      </c>
      <c r="M243" s="100" t="s">
        <v>20</v>
      </c>
      <c r="N243" s="101">
        <v>0</v>
      </c>
      <c r="O243" s="101">
        <v>0</v>
      </c>
      <c r="P243" s="101">
        <v>0</v>
      </c>
      <c r="Q243" s="101">
        <v>0</v>
      </c>
      <c r="R243" s="101">
        <v>0</v>
      </c>
      <c r="S243" s="101">
        <v>0</v>
      </c>
      <c r="T243" s="101">
        <v>7</v>
      </c>
      <c r="U243" s="101">
        <v>23</v>
      </c>
      <c r="V243" s="70" t="s">
        <v>21</v>
      </c>
      <c r="W243" s="70" t="s">
        <v>21</v>
      </c>
      <c r="X243" s="70" t="s">
        <v>21</v>
      </c>
      <c r="Y243" s="101" t="s">
        <v>931</v>
      </c>
      <c r="Z243" s="225"/>
      <c r="AA243" s="222"/>
    </row>
    <row r="244" spans="1:27" s="16" customFormat="1" ht="30" customHeight="1">
      <c r="A244" s="6" t="s">
        <v>184</v>
      </c>
      <c r="B244" s="9" t="s">
        <v>183</v>
      </c>
      <c r="C244" s="8" t="s">
        <v>107</v>
      </c>
      <c r="D244" s="9">
        <v>167</v>
      </c>
      <c r="E244" s="9" t="s">
        <v>40</v>
      </c>
      <c r="F244" s="7"/>
      <c r="G244" s="99">
        <v>43247.377083333296</v>
      </c>
      <c r="H244" s="100">
        <v>43247.377083333296</v>
      </c>
      <c r="I244" s="99">
        <v>43247.684722222199</v>
      </c>
      <c r="J244" s="100">
        <v>43247.684722222199</v>
      </c>
      <c r="K244" s="100" t="s">
        <v>20</v>
      </c>
      <c r="L244" s="100" t="s">
        <v>20</v>
      </c>
      <c r="M244" s="100" t="s">
        <v>20</v>
      </c>
      <c r="N244" s="101">
        <v>0</v>
      </c>
      <c r="O244" s="101">
        <v>0</v>
      </c>
      <c r="P244" s="101">
        <v>0</v>
      </c>
      <c r="Q244" s="101">
        <v>0</v>
      </c>
      <c r="R244" s="101">
        <v>0</v>
      </c>
      <c r="S244" s="101">
        <v>0</v>
      </c>
      <c r="T244" s="101">
        <v>7</v>
      </c>
      <c r="U244" s="101">
        <v>23</v>
      </c>
      <c r="V244" s="70" t="s">
        <v>21</v>
      </c>
      <c r="W244" s="70" t="s">
        <v>21</v>
      </c>
      <c r="X244" s="70" t="s">
        <v>21</v>
      </c>
      <c r="Y244" s="101" t="s">
        <v>931</v>
      </c>
      <c r="Z244" s="225"/>
      <c r="AA244" s="222"/>
    </row>
    <row r="245" spans="1:27" s="28" customFormat="1" ht="20.100000000000001" customHeight="1">
      <c r="B245" s="23"/>
      <c r="C245" s="23"/>
      <c r="D245" s="23"/>
      <c r="E245" s="23"/>
      <c r="F245" s="23"/>
      <c r="G245" s="165" t="s">
        <v>6</v>
      </c>
      <c r="H245" s="166"/>
      <c r="I245" s="166"/>
      <c r="J245" s="166"/>
      <c r="K245" s="81"/>
      <c r="L245" s="24"/>
      <c r="M245" s="25"/>
      <c r="N245" s="59">
        <f>SUM(N241:N244)+INT(SUM(O241:O244)/60)</f>
        <v>0</v>
      </c>
      <c r="O245" s="59">
        <f>MOD(SUM(O241:O244),60)</f>
        <v>0</v>
      </c>
      <c r="P245" s="59">
        <f t="shared" ref="P245" si="226">SUM(P241:P244)+INT(SUM(Q241:Q244)/60)</f>
        <v>0</v>
      </c>
      <c r="Q245" s="59">
        <f t="shared" ref="Q245" si="227">MOD(SUM(Q241:Q244),60)</f>
        <v>0</v>
      </c>
      <c r="R245" s="59">
        <f t="shared" ref="R245" si="228">SUM(R241:R244)+INT(SUM(S241:S244)/60)</f>
        <v>0</v>
      </c>
      <c r="S245" s="59">
        <f t="shared" ref="S245" si="229">MOD(SUM(S241:S244),60)</f>
        <v>30</v>
      </c>
      <c r="T245" s="59">
        <f>SUM(T241:T244)+INT(SUM(U241:U244)/60)</f>
        <v>14</v>
      </c>
      <c r="U245" s="59">
        <f t="shared" ref="U245" si="230">MOD(SUM(U241:U244),60)</f>
        <v>46</v>
      </c>
      <c r="V245" s="27"/>
      <c r="W245" s="27"/>
      <c r="X245" s="27"/>
      <c r="Y245" s="23"/>
      <c r="Z245" s="225"/>
      <c r="AA245" s="223"/>
    </row>
    <row r="246" spans="1:27" s="16" customFormat="1" ht="30" customHeight="1">
      <c r="A246" s="6" t="s">
        <v>185</v>
      </c>
      <c r="B246" s="9" t="s">
        <v>186</v>
      </c>
      <c r="C246" s="8" t="s">
        <v>179</v>
      </c>
      <c r="D246" s="9">
        <v>57.293999999999997</v>
      </c>
      <c r="E246" s="9" t="s">
        <v>40</v>
      </c>
      <c r="F246" s="7"/>
      <c r="G246" s="99">
        <v>43238.338194444397</v>
      </c>
      <c r="H246" s="100">
        <v>43238.338194444397</v>
      </c>
      <c r="I246" s="99">
        <v>43238.7319444444</v>
      </c>
      <c r="J246" s="100">
        <v>43238.7319444444</v>
      </c>
      <c r="K246" s="100" t="s">
        <v>20</v>
      </c>
      <c r="L246" s="100" t="s">
        <v>20</v>
      </c>
      <c r="M246" s="100" t="s">
        <v>20</v>
      </c>
      <c r="N246" s="101">
        <v>0</v>
      </c>
      <c r="O246" s="101">
        <v>0</v>
      </c>
      <c r="P246" s="101">
        <v>0</v>
      </c>
      <c r="Q246" s="101">
        <v>0</v>
      </c>
      <c r="R246" s="101">
        <v>0</v>
      </c>
      <c r="S246" s="101">
        <v>0</v>
      </c>
      <c r="T246" s="101">
        <v>9</v>
      </c>
      <c r="U246" s="101">
        <v>27</v>
      </c>
      <c r="V246" s="70" t="s">
        <v>21</v>
      </c>
      <c r="W246" s="70" t="s">
        <v>21</v>
      </c>
      <c r="X246" s="70" t="s">
        <v>21</v>
      </c>
      <c r="Y246" s="101" t="s">
        <v>998</v>
      </c>
      <c r="Z246" s="225"/>
      <c r="AA246" s="212">
        <v>100</v>
      </c>
    </row>
    <row r="247" spans="1:27" s="16" customFormat="1" ht="30" customHeight="1">
      <c r="A247" s="6" t="s">
        <v>185</v>
      </c>
      <c r="B247" s="9" t="s">
        <v>186</v>
      </c>
      <c r="C247" s="8" t="s">
        <v>179</v>
      </c>
      <c r="D247" s="9">
        <v>57.293999999999997</v>
      </c>
      <c r="E247" s="9" t="s">
        <v>40</v>
      </c>
      <c r="F247" s="7"/>
      <c r="G247" s="99">
        <v>43239.322222222203</v>
      </c>
      <c r="H247" s="100">
        <v>43239.322222222203</v>
      </c>
      <c r="I247" s="99">
        <v>43239.677083333299</v>
      </c>
      <c r="J247" s="100">
        <v>43239.677083333299</v>
      </c>
      <c r="K247" s="100" t="s">
        <v>20</v>
      </c>
      <c r="L247" s="100" t="s">
        <v>20</v>
      </c>
      <c r="M247" s="100" t="s">
        <v>20</v>
      </c>
      <c r="N247" s="101">
        <v>0</v>
      </c>
      <c r="O247" s="101">
        <v>0</v>
      </c>
      <c r="P247" s="101">
        <v>0</v>
      </c>
      <c r="Q247" s="101">
        <v>0</v>
      </c>
      <c r="R247" s="101">
        <v>0</v>
      </c>
      <c r="S247" s="101">
        <v>0</v>
      </c>
      <c r="T247" s="101">
        <v>8</v>
      </c>
      <c r="U247" s="101">
        <v>31</v>
      </c>
      <c r="V247" s="70" t="s">
        <v>21</v>
      </c>
      <c r="W247" s="70" t="s">
        <v>21</v>
      </c>
      <c r="X247" s="70" t="s">
        <v>21</v>
      </c>
      <c r="Y247" s="101" t="s">
        <v>998</v>
      </c>
      <c r="Z247" s="225"/>
      <c r="AA247" s="222"/>
    </row>
    <row r="248" spans="1:27" s="16" customFormat="1" ht="30" customHeight="1">
      <c r="A248" s="6" t="s">
        <v>185</v>
      </c>
      <c r="B248" s="9" t="s">
        <v>186</v>
      </c>
      <c r="C248" s="8" t="s">
        <v>179</v>
      </c>
      <c r="D248" s="9">
        <v>57.293999999999997</v>
      </c>
      <c r="E248" s="9" t="s">
        <v>40</v>
      </c>
      <c r="F248" s="7"/>
      <c r="G248" s="99">
        <v>43244.026388888902</v>
      </c>
      <c r="H248" s="100">
        <v>43244.026388888902</v>
      </c>
      <c r="I248" s="99">
        <v>43250.764583333301</v>
      </c>
      <c r="J248" s="100">
        <v>43250.764583333301</v>
      </c>
      <c r="K248" s="100" t="s">
        <v>20</v>
      </c>
      <c r="L248" s="100" t="s">
        <v>20</v>
      </c>
      <c r="M248" s="100" t="s">
        <v>20</v>
      </c>
      <c r="N248" s="101">
        <v>0</v>
      </c>
      <c r="O248" s="101">
        <v>0</v>
      </c>
      <c r="P248" s="101">
        <v>0</v>
      </c>
      <c r="Q248" s="101">
        <v>0</v>
      </c>
      <c r="R248" s="101">
        <v>0</v>
      </c>
      <c r="S248" s="101">
        <v>0</v>
      </c>
      <c r="T248" s="101">
        <v>161</v>
      </c>
      <c r="U248" s="101">
        <v>43</v>
      </c>
      <c r="V248" s="70" t="s">
        <v>21</v>
      </c>
      <c r="W248" s="70" t="s">
        <v>21</v>
      </c>
      <c r="X248" s="70" t="s">
        <v>21</v>
      </c>
      <c r="Y248" s="101" t="s">
        <v>999</v>
      </c>
      <c r="Z248" s="225"/>
      <c r="AA248" s="222"/>
    </row>
    <row r="249" spans="1:27" s="28" customFormat="1" ht="20.100000000000001" customHeight="1">
      <c r="B249" s="23"/>
      <c r="C249" s="23"/>
      <c r="D249" s="23"/>
      <c r="E249" s="23"/>
      <c r="F249" s="23"/>
      <c r="G249" s="165" t="s">
        <v>6</v>
      </c>
      <c r="H249" s="166"/>
      <c r="I249" s="166"/>
      <c r="J249" s="166"/>
      <c r="K249" s="81"/>
      <c r="L249" s="24"/>
      <c r="M249" s="25"/>
      <c r="N249" s="59">
        <f>SUM(N246:N248)+INT(SUM(O246:O248)/60)</f>
        <v>0</v>
      </c>
      <c r="O249" s="59">
        <f>MOD(SUM(O246:O248),60)</f>
        <v>0</v>
      </c>
      <c r="P249" s="59">
        <f t="shared" ref="P249" si="231">SUM(P246:P248)+INT(SUM(Q246:Q248)/60)</f>
        <v>0</v>
      </c>
      <c r="Q249" s="59">
        <f t="shared" ref="Q249" si="232">MOD(SUM(Q246:Q248),60)</f>
        <v>0</v>
      </c>
      <c r="R249" s="59">
        <f t="shared" ref="R249" si="233">SUM(R246:R248)+INT(SUM(S246:S248)/60)</f>
        <v>0</v>
      </c>
      <c r="S249" s="59">
        <f t="shared" ref="S249" si="234">MOD(SUM(S246:S248),60)</f>
        <v>0</v>
      </c>
      <c r="T249" s="59">
        <f t="shared" ref="T249" si="235">SUM(T246:T248)+INT(SUM(U246:U248)/60)</f>
        <v>179</v>
      </c>
      <c r="U249" s="59">
        <f t="shared" ref="U249" si="236">MOD(SUM(U246:U248),60)</f>
        <v>41</v>
      </c>
      <c r="V249" s="27"/>
      <c r="W249" s="27"/>
      <c r="X249" s="27"/>
      <c r="Y249" s="23"/>
      <c r="Z249" s="225"/>
      <c r="AA249" s="223"/>
    </row>
    <row r="250" spans="1:27" ht="30" customHeight="1">
      <c r="A250" s="6" t="s">
        <v>187</v>
      </c>
      <c r="B250" s="9" t="s">
        <v>186</v>
      </c>
      <c r="C250" s="8" t="s">
        <v>181</v>
      </c>
      <c r="D250" s="9">
        <v>57.293999999999997</v>
      </c>
      <c r="E250" s="9" t="s">
        <v>40</v>
      </c>
      <c r="F250" s="7"/>
      <c r="G250" s="99">
        <v>43221.000694444403</v>
      </c>
      <c r="H250" s="100">
        <v>43221.000694444403</v>
      </c>
      <c r="I250" s="99">
        <v>43222.688194444403</v>
      </c>
      <c r="J250" s="100">
        <v>43222.688194444403</v>
      </c>
      <c r="K250" s="100" t="s">
        <v>20</v>
      </c>
      <c r="L250" s="100" t="s">
        <v>20</v>
      </c>
      <c r="M250" s="100" t="s">
        <v>20</v>
      </c>
      <c r="N250" s="101">
        <v>0</v>
      </c>
      <c r="O250" s="101">
        <v>0</v>
      </c>
      <c r="P250" s="101">
        <v>0</v>
      </c>
      <c r="Q250" s="101">
        <v>0</v>
      </c>
      <c r="R250" s="101">
        <v>0</v>
      </c>
      <c r="S250" s="101">
        <v>0</v>
      </c>
      <c r="T250" s="101">
        <v>40</v>
      </c>
      <c r="U250" s="101">
        <v>30</v>
      </c>
      <c r="V250" s="70" t="s">
        <v>21</v>
      </c>
      <c r="W250" s="70" t="s">
        <v>21</v>
      </c>
      <c r="X250" s="70" t="s">
        <v>21</v>
      </c>
      <c r="Y250" s="101" t="s">
        <v>1000</v>
      </c>
      <c r="Z250" s="225"/>
      <c r="AA250" s="235">
        <v>100</v>
      </c>
    </row>
    <row r="251" spans="1:27" ht="30" customHeight="1">
      <c r="A251" s="6" t="s">
        <v>187</v>
      </c>
      <c r="B251" s="9" t="s">
        <v>186</v>
      </c>
      <c r="C251" s="8" t="s">
        <v>181</v>
      </c>
      <c r="D251" s="9">
        <v>57.293999999999997</v>
      </c>
      <c r="E251" s="9" t="s">
        <v>40</v>
      </c>
      <c r="F251" s="7"/>
      <c r="G251" s="99">
        <v>43236.033333333296</v>
      </c>
      <c r="H251" s="100">
        <v>43236.033333333296</v>
      </c>
      <c r="I251" s="99">
        <v>43236.390277777798</v>
      </c>
      <c r="J251" s="100">
        <v>43236.390277777798</v>
      </c>
      <c r="K251" s="100" t="s">
        <v>20</v>
      </c>
      <c r="L251" s="100" t="s">
        <v>20</v>
      </c>
      <c r="M251" s="100" t="s">
        <v>20</v>
      </c>
      <c r="N251" s="101">
        <v>0</v>
      </c>
      <c r="O251" s="101">
        <v>0</v>
      </c>
      <c r="P251" s="101">
        <v>0</v>
      </c>
      <c r="Q251" s="101">
        <v>0</v>
      </c>
      <c r="R251" s="101">
        <v>0</v>
      </c>
      <c r="S251" s="101">
        <v>0</v>
      </c>
      <c r="T251" s="101">
        <v>8</v>
      </c>
      <c r="U251" s="101">
        <v>34</v>
      </c>
      <c r="V251" s="70" t="s">
        <v>21</v>
      </c>
      <c r="W251" s="70" t="s">
        <v>21</v>
      </c>
      <c r="X251" s="70" t="s">
        <v>21</v>
      </c>
      <c r="Y251" s="101" t="s">
        <v>1001</v>
      </c>
      <c r="Z251" s="225"/>
      <c r="AA251" s="236"/>
    </row>
    <row r="252" spans="1:27" ht="30" customHeight="1">
      <c r="A252" s="6" t="s">
        <v>187</v>
      </c>
      <c r="B252" s="9" t="s">
        <v>186</v>
      </c>
      <c r="C252" s="8" t="s">
        <v>181</v>
      </c>
      <c r="D252" s="9">
        <v>57.293999999999997</v>
      </c>
      <c r="E252" s="9" t="s">
        <v>40</v>
      </c>
      <c r="F252" s="7"/>
      <c r="G252" s="99">
        <v>43237.041666666701</v>
      </c>
      <c r="H252" s="100">
        <v>43237.041666666701</v>
      </c>
      <c r="I252" s="99">
        <v>43237.699305555601</v>
      </c>
      <c r="J252" s="100">
        <v>43237.699305555601</v>
      </c>
      <c r="K252" s="100" t="s">
        <v>20</v>
      </c>
      <c r="L252" s="100" t="s">
        <v>20</v>
      </c>
      <c r="M252" s="100" t="s">
        <v>20</v>
      </c>
      <c r="N252" s="101">
        <v>0</v>
      </c>
      <c r="O252" s="101">
        <v>0</v>
      </c>
      <c r="P252" s="101">
        <v>0</v>
      </c>
      <c r="Q252" s="101">
        <v>0</v>
      </c>
      <c r="R252" s="101">
        <v>0</v>
      </c>
      <c r="S252" s="101">
        <v>0</v>
      </c>
      <c r="T252" s="101">
        <v>15</v>
      </c>
      <c r="U252" s="101">
        <v>47</v>
      </c>
      <c r="V252" s="70" t="s">
        <v>21</v>
      </c>
      <c r="W252" s="70" t="s">
        <v>21</v>
      </c>
      <c r="X252" s="70" t="s">
        <v>21</v>
      </c>
      <c r="Y252" s="101" t="s">
        <v>1002</v>
      </c>
      <c r="Z252" s="225"/>
      <c r="AA252" s="236"/>
    </row>
    <row r="253" spans="1:27" ht="30" customHeight="1">
      <c r="A253" s="6" t="s">
        <v>187</v>
      </c>
      <c r="B253" s="9" t="s">
        <v>186</v>
      </c>
      <c r="C253" s="8" t="s">
        <v>181</v>
      </c>
      <c r="D253" s="9">
        <v>57.293999999999997</v>
      </c>
      <c r="E253" s="9" t="s">
        <v>40</v>
      </c>
      <c r="F253" s="7"/>
      <c r="G253" s="99">
        <v>43240.400694444397</v>
      </c>
      <c r="H253" s="100">
        <v>43240.400694444397</v>
      </c>
      <c r="I253" s="99">
        <v>43241.341666666704</v>
      </c>
      <c r="J253" s="100">
        <v>43241.341666666704</v>
      </c>
      <c r="K253" s="100" t="s">
        <v>20</v>
      </c>
      <c r="L253" s="100" t="s">
        <v>20</v>
      </c>
      <c r="M253" s="100" t="s">
        <v>20</v>
      </c>
      <c r="N253" s="101">
        <v>0</v>
      </c>
      <c r="O253" s="101">
        <v>0</v>
      </c>
      <c r="P253" s="101">
        <v>0</v>
      </c>
      <c r="Q253" s="101">
        <v>0</v>
      </c>
      <c r="R253" s="101">
        <v>0</v>
      </c>
      <c r="S253" s="101">
        <v>0</v>
      </c>
      <c r="T253" s="101">
        <v>22</v>
      </c>
      <c r="U253" s="101">
        <v>35</v>
      </c>
      <c r="V253" s="70" t="s">
        <v>21</v>
      </c>
      <c r="W253" s="70" t="s">
        <v>21</v>
      </c>
      <c r="X253" s="70" t="s">
        <v>21</v>
      </c>
      <c r="Y253" s="101" t="s">
        <v>1003</v>
      </c>
      <c r="Z253" s="225"/>
      <c r="AA253" s="236"/>
    </row>
    <row r="254" spans="1:27" ht="30" customHeight="1">
      <c r="A254" s="6" t="s">
        <v>187</v>
      </c>
      <c r="B254" s="9" t="s">
        <v>186</v>
      </c>
      <c r="C254" s="8" t="s">
        <v>181</v>
      </c>
      <c r="D254" s="9">
        <v>57.293999999999997</v>
      </c>
      <c r="E254" s="9" t="s">
        <v>40</v>
      </c>
      <c r="F254" s="7"/>
      <c r="G254" s="99">
        <v>43241.341666666704</v>
      </c>
      <c r="H254" s="100">
        <v>43241.341666666704</v>
      </c>
      <c r="I254" s="99">
        <v>43241.849305555603</v>
      </c>
      <c r="J254" s="100">
        <v>43241.849305555603</v>
      </c>
      <c r="K254" s="100" t="s">
        <v>20</v>
      </c>
      <c r="L254" s="100" t="s">
        <v>20</v>
      </c>
      <c r="M254" s="100" t="s">
        <v>20</v>
      </c>
      <c r="N254" s="101">
        <v>0</v>
      </c>
      <c r="O254" s="101">
        <v>0</v>
      </c>
      <c r="P254" s="101">
        <v>0</v>
      </c>
      <c r="Q254" s="101">
        <v>0</v>
      </c>
      <c r="R254" s="101">
        <v>0</v>
      </c>
      <c r="S254" s="101">
        <v>0</v>
      </c>
      <c r="T254" s="101">
        <v>12</v>
      </c>
      <c r="U254" s="101">
        <v>11</v>
      </c>
      <c r="V254" s="70" t="s">
        <v>21</v>
      </c>
      <c r="W254" s="70" t="s">
        <v>21</v>
      </c>
      <c r="X254" s="70" t="s">
        <v>21</v>
      </c>
      <c r="Y254" s="101" t="s">
        <v>1004</v>
      </c>
      <c r="Z254" s="225"/>
      <c r="AA254" s="236"/>
    </row>
    <row r="255" spans="1:27" ht="30" customHeight="1">
      <c r="A255" s="6" t="s">
        <v>187</v>
      </c>
      <c r="B255" s="9" t="s">
        <v>186</v>
      </c>
      <c r="C255" s="8" t="s">
        <v>181</v>
      </c>
      <c r="D255" s="9">
        <v>57.293999999999997</v>
      </c>
      <c r="E255" s="9" t="s">
        <v>40</v>
      </c>
      <c r="F255" s="7"/>
      <c r="G255" s="99">
        <v>43241.974305555603</v>
      </c>
      <c r="H255" s="100">
        <v>43241.974305555603</v>
      </c>
      <c r="I255" s="99">
        <v>43242.34375</v>
      </c>
      <c r="J255" s="100">
        <v>43242.34375</v>
      </c>
      <c r="K255" s="100" t="s">
        <v>20</v>
      </c>
      <c r="L255" s="100" t="s">
        <v>20</v>
      </c>
      <c r="M255" s="100" t="s">
        <v>20</v>
      </c>
      <c r="N255" s="101">
        <v>0</v>
      </c>
      <c r="O255" s="101">
        <v>0</v>
      </c>
      <c r="P255" s="101">
        <v>0</v>
      </c>
      <c r="Q255" s="101">
        <v>0</v>
      </c>
      <c r="R255" s="101">
        <v>0</v>
      </c>
      <c r="S255" s="101">
        <v>0</v>
      </c>
      <c r="T255" s="101">
        <v>8</v>
      </c>
      <c r="U255" s="101">
        <v>52</v>
      </c>
      <c r="V255" s="70" t="s">
        <v>21</v>
      </c>
      <c r="W255" s="70" t="s">
        <v>21</v>
      </c>
      <c r="X255" s="70" t="s">
        <v>21</v>
      </c>
      <c r="Y255" s="101" t="s">
        <v>1005</v>
      </c>
      <c r="Z255" s="225"/>
      <c r="AA255" s="236"/>
    </row>
    <row r="256" spans="1:27" ht="30" customHeight="1">
      <c r="A256" s="6" t="s">
        <v>187</v>
      </c>
      <c r="B256" s="9" t="s">
        <v>186</v>
      </c>
      <c r="C256" s="8" t="s">
        <v>181</v>
      </c>
      <c r="D256" s="9">
        <v>57.293999999999997</v>
      </c>
      <c r="E256" s="9" t="s">
        <v>40</v>
      </c>
      <c r="F256" s="7"/>
      <c r="G256" s="99">
        <v>43242.34375</v>
      </c>
      <c r="H256" s="100">
        <v>43242.34375</v>
      </c>
      <c r="I256" s="99">
        <v>43242.791666666701</v>
      </c>
      <c r="J256" s="100">
        <v>43242.791666666701</v>
      </c>
      <c r="K256" s="100" t="s">
        <v>20</v>
      </c>
      <c r="L256" s="100" t="s">
        <v>20</v>
      </c>
      <c r="M256" s="100" t="s">
        <v>20</v>
      </c>
      <c r="N256" s="101">
        <v>0</v>
      </c>
      <c r="O256" s="101">
        <v>0</v>
      </c>
      <c r="P256" s="101">
        <v>0</v>
      </c>
      <c r="Q256" s="101">
        <v>0</v>
      </c>
      <c r="R256" s="101">
        <v>0</v>
      </c>
      <c r="S256" s="101">
        <v>0</v>
      </c>
      <c r="T256" s="101">
        <v>10</v>
      </c>
      <c r="U256" s="101">
        <v>46</v>
      </c>
      <c r="V256" s="70" t="s">
        <v>21</v>
      </c>
      <c r="W256" s="70" t="s">
        <v>21</v>
      </c>
      <c r="X256" s="70" t="s">
        <v>21</v>
      </c>
      <c r="Y256" s="101" t="s">
        <v>1006</v>
      </c>
      <c r="Z256" s="225"/>
      <c r="AA256" s="236"/>
    </row>
    <row r="257" spans="1:27" s="28" customFormat="1" ht="20.100000000000001" customHeight="1">
      <c r="B257" s="23"/>
      <c r="C257" s="23"/>
      <c r="D257" s="23"/>
      <c r="E257" s="23"/>
      <c r="F257" s="23"/>
      <c r="G257" s="165" t="s">
        <v>6</v>
      </c>
      <c r="H257" s="166"/>
      <c r="I257" s="166"/>
      <c r="J257" s="166"/>
      <c r="K257" s="81"/>
      <c r="L257" s="24"/>
      <c r="M257" s="25"/>
      <c r="N257" s="59">
        <f>SUM(N250:N256)+INT(SUM(O250:O256)/60)</f>
        <v>0</v>
      </c>
      <c r="O257" s="59">
        <f>MOD(SUM(O250:O256),60)</f>
        <v>0</v>
      </c>
      <c r="P257" s="59">
        <f t="shared" ref="P257" si="237">SUM(P250:P256)+INT(SUM(Q250:Q256)/60)</f>
        <v>0</v>
      </c>
      <c r="Q257" s="59">
        <f t="shared" ref="Q257" si="238">MOD(SUM(Q250:Q256),60)</f>
        <v>0</v>
      </c>
      <c r="R257" s="59">
        <f t="shared" ref="R257" si="239">SUM(R250:R256)+INT(SUM(S250:S256)/60)</f>
        <v>0</v>
      </c>
      <c r="S257" s="59">
        <f t="shared" ref="S257" si="240">MOD(SUM(S250:S256),60)</f>
        <v>0</v>
      </c>
      <c r="T257" s="59">
        <f>SUM(T250:T256)+INT(SUM(U250:U256)/60)</f>
        <v>119</v>
      </c>
      <c r="U257" s="59">
        <f>MOD(SUM(U250:U256),60)</f>
        <v>15</v>
      </c>
      <c r="V257" s="27"/>
      <c r="W257" s="27"/>
      <c r="X257" s="27"/>
      <c r="Y257" s="23"/>
      <c r="Z257" s="225"/>
      <c r="AA257" s="237"/>
    </row>
    <row r="258" spans="1:27" s="16" customFormat="1" ht="30" customHeight="1">
      <c r="A258" s="6" t="s">
        <v>188</v>
      </c>
      <c r="B258" s="9" t="s">
        <v>189</v>
      </c>
      <c r="C258" s="8" t="s">
        <v>70</v>
      </c>
      <c r="D258" s="9">
        <v>129.33500000000001</v>
      </c>
      <c r="E258" s="9" t="s">
        <v>40</v>
      </c>
      <c r="F258" s="7"/>
      <c r="G258" s="99">
        <v>43222.568055555603</v>
      </c>
      <c r="H258" s="100">
        <v>43222.568055555603</v>
      </c>
      <c r="I258" s="99">
        <v>43222.716666666704</v>
      </c>
      <c r="J258" s="100">
        <v>43222.716666666704</v>
      </c>
      <c r="K258" s="100" t="s">
        <v>20</v>
      </c>
      <c r="L258" s="100" t="s">
        <v>20</v>
      </c>
      <c r="M258" s="100" t="s">
        <v>20</v>
      </c>
      <c r="N258" s="101">
        <v>0</v>
      </c>
      <c r="O258" s="101">
        <v>0</v>
      </c>
      <c r="P258" s="101">
        <v>0</v>
      </c>
      <c r="Q258" s="101">
        <v>0</v>
      </c>
      <c r="R258" s="101">
        <v>0</v>
      </c>
      <c r="S258" s="101">
        <v>0</v>
      </c>
      <c r="T258" s="101">
        <v>3</v>
      </c>
      <c r="U258" s="101">
        <v>34</v>
      </c>
      <c r="V258" s="70" t="s">
        <v>21</v>
      </c>
      <c r="W258" s="70" t="s">
        <v>21</v>
      </c>
      <c r="X258" s="70" t="s">
        <v>21</v>
      </c>
      <c r="Y258" s="101" t="s">
        <v>983</v>
      </c>
      <c r="Z258" s="225"/>
      <c r="AA258" s="235">
        <v>100</v>
      </c>
    </row>
    <row r="259" spans="1:27" s="16" customFormat="1" ht="30" customHeight="1">
      <c r="A259" s="6" t="s">
        <v>188</v>
      </c>
      <c r="B259" s="9" t="s">
        <v>189</v>
      </c>
      <c r="C259" s="8" t="s">
        <v>70</v>
      </c>
      <c r="D259" s="9">
        <v>129.33500000000001</v>
      </c>
      <c r="E259" s="9" t="s">
        <v>40</v>
      </c>
      <c r="F259" s="7"/>
      <c r="G259" s="99">
        <v>43225.092361111099</v>
      </c>
      <c r="H259" s="100">
        <v>43225.092361111099</v>
      </c>
      <c r="I259" s="99">
        <v>43225.552083333299</v>
      </c>
      <c r="J259" s="100">
        <v>43225.552083333299</v>
      </c>
      <c r="K259" s="100" t="s">
        <v>20</v>
      </c>
      <c r="L259" s="100" t="s">
        <v>20</v>
      </c>
      <c r="M259" s="100" t="s">
        <v>20</v>
      </c>
      <c r="N259" s="101">
        <v>0</v>
      </c>
      <c r="O259" s="101">
        <v>0</v>
      </c>
      <c r="P259" s="101">
        <v>0</v>
      </c>
      <c r="Q259" s="101">
        <v>0</v>
      </c>
      <c r="R259" s="101">
        <v>0</v>
      </c>
      <c r="S259" s="101">
        <v>0</v>
      </c>
      <c r="T259" s="101">
        <v>11</v>
      </c>
      <c r="U259" s="101">
        <v>2</v>
      </c>
      <c r="V259" s="70" t="s">
        <v>21</v>
      </c>
      <c r="W259" s="70" t="s">
        <v>21</v>
      </c>
      <c r="X259" s="70" t="s">
        <v>21</v>
      </c>
      <c r="Y259" s="101" t="s">
        <v>984</v>
      </c>
      <c r="Z259" s="225"/>
      <c r="AA259" s="236"/>
    </row>
    <row r="260" spans="1:27" s="16" customFormat="1" ht="30" customHeight="1">
      <c r="A260" s="6" t="s">
        <v>188</v>
      </c>
      <c r="B260" s="9" t="s">
        <v>189</v>
      </c>
      <c r="C260" s="8" t="s">
        <v>70</v>
      </c>
      <c r="D260" s="9">
        <v>129.33500000000001</v>
      </c>
      <c r="E260" s="9" t="s">
        <v>40</v>
      </c>
      <c r="F260" s="7"/>
      <c r="G260" s="99">
        <v>43227.045138888898</v>
      </c>
      <c r="H260" s="100">
        <v>43227.045138888898</v>
      </c>
      <c r="I260" s="99">
        <v>43227.513888888898</v>
      </c>
      <c r="J260" s="100">
        <v>43227.513888888898</v>
      </c>
      <c r="K260" s="100" t="s">
        <v>20</v>
      </c>
      <c r="L260" s="100" t="s">
        <v>20</v>
      </c>
      <c r="M260" s="100" t="s">
        <v>20</v>
      </c>
      <c r="N260" s="101">
        <v>0</v>
      </c>
      <c r="O260" s="101">
        <v>0</v>
      </c>
      <c r="P260" s="101">
        <v>0</v>
      </c>
      <c r="Q260" s="101">
        <v>0</v>
      </c>
      <c r="R260" s="101">
        <v>0</v>
      </c>
      <c r="S260" s="101">
        <v>0</v>
      </c>
      <c r="T260" s="101">
        <v>11</v>
      </c>
      <c r="U260" s="101">
        <v>15</v>
      </c>
      <c r="V260" s="70" t="s">
        <v>21</v>
      </c>
      <c r="W260" s="70" t="s">
        <v>21</v>
      </c>
      <c r="X260" s="70" t="s">
        <v>21</v>
      </c>
      <c r="Y260" s="101" t="s">
        <v>985</v>
      </c>
      <c r="Z260" s="225"/>
      <c r="AA260" s="236"/>
    </row>
    <row r="261" spans="1:27" s="16" customFormat="1" ht="30" customHeight="1">
      <c r="A261" s="6" t="s">
        <v>188</v>
      </c>
      <c r="B261" s="9" t="s">
        <v>189</v>
      </c>
      <c r="C261" s="8" t="s">
        <v>70</v>
      </c>
      <c r="D261" s="9">
        <v>129.33500000000001</v>
      </c>
      <c r="E261" s="9" t="s">
        <v>40</v>
      </c>
      <c r="F261" s="7"/>
      <c r="G261" s="99">
        <v>43234.211805555598</v>
      </c>
      <c r="H261" s="100">
        <v>43234.211805555598</v>
      </c>
      <c r="I261" s="99">
        <v>43234.673611111102</v>
      </c>
      <c r="J261" s="100">
        <v>43234.673611111102</v>
      </c>
      <c r="K261" s="100" t="s">
        <v>20</v>
      </c>
      <c r="L261" s="100" t="s">
        <v>20</v>
      </c>
      <c r="M261" s="100" t="s">
        <v>20</v>
      </c>
      <c r="N261" s="101">
        <v>0</v>
      </c>
      <c r="O261" s="101">
        <v>0</v>
      </c>
      <c r="P261" s="101">
        <v>0</v>
      </c>
      <c r="Q261" s="101">
        <v>0</v>
      </c>
      <c r="R261" s="101">
        <v>0</v>
      </c>
      <c r="S261" s="101">
        <v>0</v>
      </c>
      <c r="T261" s="101">
        <v>11</v>
      </c>
      <c r="U261" s="101">
        <v>5</v>
      </c>
      <c r="V261" s="70" t="s">
        <v>21</v>
      </c>
      <c r="W261" s="70" t="s">
        <v>21</v>
      </c>
      <c r="X261" s="70" t="s">
        <v>21</v>
      </c>
      <c r="Y261" s="101" t="s">
        <v>986</v>
      </c>
      <c r="Z261" s="225"/>
      <c r="AA261" s="236"/>
    </row>
    <row r="262" spans="1:27" s="16" customFormat="1" ht="30" customHeight="1">
      <c r="A262" s="6" t="s">
        <v>188</v>
      </c>
      <c r="B262" s="9" t="s">
        <v>189</v>
      </c>
      <c r="C262" s="8" t="s">
        <v>70</v>
      </c>
      <c r="D262" s="9">
        <v>129.33500000000001</v>
      </c>
      <c r="E262" s="9" t="s">
        <v>40</v>
      </c>
      <c r="F262" s="7"/>
      <c r="G262" s="99">
        <v>43234.954166666699</v>
      </c>
      <c r="H262" s="100">
        <v>43234.954166666699</v>
      </c>
      <c r="I262" s="99">
        <v>43235.750694444403</v>
      </c>
      <c r="J262" s="100">
        <v>43235.750694444403</v>
      </c>
      <c r="K262" s="100" t="s">
        <v>20</v>
      </c>
      <c r="L262" s="100" t="s">
        <v>20</v>
      </c>
      <c r="M262" s="100" t="s">
        <v>20</v>
      </c>
      <c r="N262" s="101">
        <v>0</v>
      </c>
      <c r="O262" s="101">
        <v>0</v>
      </c>
      <c r="P262" s="101">
        <v>0</v>
      </c>
      <c r="Q262" s="101">
        <v>0</v>
      </c>
      <c r="R262" s="101">
        <v>0</v>
      </c>
      <c r="S262" s="101">
        <v>0</v>
      </c>
      <c r="T262" s="101">
        <v>19</v>
      </c>
      <c r="U262" s="101">
        <v>7</v>
      </c>
      <c r="V262" s="70" t="s">
        <v>21</v>
      </c>
      <c r="W262" s="70" t="s">
        <v>21</v>
      </c>
      <c r="X262" s="70" t="s">
        <v>21</v>
      </c>
      <c r="Y262" s="101" t="s">
        <v>987</v>
      </c>
      <c r="Z262" s="225"/>
      <c r="AA262" s="236"/>
    </row>
    <row r="263" spans="1:27" s="16" customFormat="1" ht="30" customHeight="1">
      <c r="A263" s="6" t="s">
        <v>188</v>
      </c>
      <c r="B263" s="9" t="s">
        <v>189</v>
      </c>
      <c r="C263" s="8" t="s">
        <v>70</v>
      </c>
      <c r="D263" s="9">
        <v>129.33500000000001</v>
      </c>
      <c r="E263" s="9" t="s">
        <v>40</v>
      </c>
      <c r="F263" s="7"/>
      <c r="G263" s="99">
        <v>43238.140972222202</v>
      </c>
      <c r="H263" s="100">
        <v>43238.140972222202</v>
      </c>
      <c r="I263" s="99">
        <v>43238.359722222202</v>
      </c>
      <c r="J263" s="100">
        <v>43238.359722222202</v>
      </c>
      <c r="K263" s="100" t="s">
        <v>20</v>
      </c>
      <c r="L263" s="100" t="s">
        <v>20</v>
      </c>
      <c r="M263" s="100" t="s">
        <v>20</v>
      </c>
      <c r="N263" s="101">
        <v>0</v>
      </c>
      <c r="O263" s="101">
        <v>0</v>
      </c>
      <c r="P263" s="101">
        <v>0</v>
      </c>
      <c r="Q263" s="101">
        <v>0</v>
      </c>
      <c r="R263" s="101">
        <v>0</v>
      </c>
      <c r="S263" s="101">
        <v>0</v>
      </c>
      <c r="T263" s="101">
        <v>5</v>
      </c>
      <c r="U263" s="101">
        <v>15</v>
      </c>
      <c r="V263" s="70" t="s">
        <v>21</v>
      </c>
      <c r="W263" s="70" t="s">
        <v>21</v>
      </c>
      <c r="X263" s="70" t="s">
        <v>21</v>
      </c>
      <c r="Y263" s="101" t="s">
        <v>988</v>
      </c>
      <c r="Z263" s="225"/>
      <c r="AA263" s="236"/>
    </row>
    <row r="264" spans="1:27" s="16" customFormat="1" ht="30" customHeight="1">
      <c r="A264" s="6" t="s">
        <v>188</v>
      </c>
      <c r="B264" s="9" t="s">
        <v>189</v>
      </c>
      <c r="C264" s="8" t="s">
        <v>70</v>
      </c>
      <c r="D264" s="9">
        <v>129.33500000000001</v>
      </c>
      <c r="E264" s="9" t="s">
        <v>40</v>
      </c>
      <c r="F264" s="7"/>
      <c r="G264" s="99">
        <v>43240.028472222199</v>
      </c>
      <c r="H264" s="100">
        <v>43240.028472222199</v>
      </c>
      <c r="I264" s="99">
        <v>43240.620138888902</v>
      </c>
      <c r="J264" s="100">
        <v>43240.620138888902</v>
      </c>
      <c r="K264" s="100" t="s">
        <v>20</v>
      </c>
      <c r="L264" s="100" t="s">
        <v>20</v>
      </c>
      <c r="M264" s="100" t="s">
        <v>20</v>
      </c>
      <c r="N264" s="101">
        <v>0</v>
      </c>
      <c r="O264" s="101">
        <v>0</v>
      </c>
      <c r="P264" s="101">
        <v>0</v>
      </c>
      <c r="Q264" s="101">
        <v>0</v>
      </c>
      <c r="R264" s="101">
        <v>0</v>
      </c>
      <c r="S264" s="101">
        <v>0</v>
      </c>
      <c r="T264" s="101">
        <v>14</v>
      </c>
      <c r="U264" s="101">
        <v>12</v>
      </c>
      <c r="V264" s="70" t="s">
        <v>21</v>
      </c>
      <c r="W264" s="70" t="s">
        <v>21</v>
      </c>
      <c r="X264" s="70" t="s">
        <v>21</v>
      </c>
      <c r="Y264" s="101" t="s">
        <v>989</v>
      </c>
      <c r="Z264" s="225"/>
      <c r="AA264" s="236"/>
    </row>
    <row r="265" spans="1:27" s="16" customFormat="1" ht="30" customHeight="1">
      <c r="A265" s="6" t="s">
        <v>188</v>
      </c>
      <c r="B265" s="9" t="s">
        <v>189</v>
      </c>
      <c r="C265" s="8" t="s">
        <v>70</v>
      </c>
      <c r="D265" s="9">
        <v>129.33500000000001</v>
      </c>
      <c r="E265" s="9" t="s">
        <v>40</v>
      </c>
      <c r="F265" s="7"/>
      <c r="G265" s="99">
        <v>43243.532638888901</v>
      </c>
      <c r="H265" s="100">
        <v>43243.532638888901</v>
      </c>
      <c r="I265" s="99">
        <v>43243.745138888902</v>
      </c>
      <c r="J265" s="100">
        <v>43243.745138888902</v>
      </c>
      <c r="K265" s="100" t="s">
        <v>20</v>
      </c>
      <c r="L265" s="100" t="s">
        <v>20</v>
      </c>
      <c r="M265" s="100" t="s">
        <v>20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1">
        <v>0</v>
      </c>
      <c r="T265" s="101">
        <v>5</v>
      </c>
      <c r="U265" s="101">
        <v>6</v>
      </c>
      <c r="V265" s="70" t="s">
        <v>21</v>
      </c>
      <c r="W265" s="70" t="s">
        <v>21</v>
      </c>
      <c r="X265" s="70" t="s">
        <v>21</v>
      </c>
      <c r="Y265" s="101" t="s">
        <v>990</v>
      </c>
      <c r="Z265" s="225"/>
      <c r="AA265" s="236"/>
    </row>
    <row r="266" spans="1:27" s="28" customFormat="1" ht="20.100000000000001" customHeight="1">
      <c r="B266" s="23"/>
      <c r="C266" s="23"/>
      <c r="D266" s="23"/>
      <c r="E266" s="23"/>
      <c r="F266" s="23"/>
      <c r="G266" s="165" t="s">
        <v>6</v>
      </c>
      <c r="H266" s="166"/>
      <c r="I266" s="166"/>
      <c r="J266" s="166"/>
      <c r="K266" s="81"/>
      <c r="L266" s="24"/>
      <c r="M266" s="25"/>
      <c r="N266" s="59">
        <f>SUM(N258:N265)+INT(SUM(O258:O265)/60)</f>
        <v>0</v>
      </c>
      <c r="O266" s="59">
        <f>MOD(SUM(O258:O265),60)</f>
        <v>0</v>
      </c>
      <c r="P266" s="59">
        <f t="shared" ref="P266" si="241">SUM(P258:P265)+INT(SUM(Q258:Q265)/60)</f>
        <v>0</v>
      </c>
      <c r="Q266" s="59">
        <f t="shared" ref="Q266" si="242">MOD(SUM(Q258:Q265),60)</f>
        <v>0</v>
      </c>
      <c r="R266" s="59">
        <f t="shared" ref="R266" si="243">SUM(R258:R265)+INT(SUM(S258:S265)/60)</f>
        <v>0</v>
      </c>
      <c r="S266" s="59">
        <f t="shared" ref="S266" si="244">MOD(SUM(S258:S265),60)</f>
        <v>0</v>
      </c>
      <c r="T266" s="59">
        <f t="shared" ref="T266" si="245">SUM(T258:T265)+INT(SUM(U258:U265)/60)</f>
        <v>80</v>
      </c>
      <c r="U266" s="59">
        <f t="shared" ref="U266" si="246">MOD(SUM(U258:U265),60)</f>
        <v>36</v>
      </c>
      <c r="V266" s="27"/>
      <c r="W266" s="27"/>
      <c r="X266" s="27"/>
      <c r="Y266" s="23"/>
      <c r="Z266" s="225"/>
      <c r="AA266" s="237"/>
    </row>
    <row r="267" spans="1:27" s="16" customFormat="1" ht="16.5" customHeight="1">
      <c r="A267" s="6" t="s">
        <v>190</v>
      </c>
      <c r="B267" s="9" t="s">
        <v>189</v>
      </c>
      <c r="C267" s="8" t="s">
        <v>107</v>
      </c>
      <c r="D267" s="9">
        <v>129.33500000000001</v>
      </c>
      <c r="E267" s="9" t="s">
        <v>40</v>
      </c>
      <c r="F267" s="7"/>
      <c r="G267" s="99">
        <v>43221.010416666701</v>
      </c>
      <c r="H267" s="100">
        <v>43221.010416666701</v>
      </c>
      <c r="I267" s="99">
        <v>43221.740277777797</v>
      </c>
      <c r="J267" s="100">
        <v>43221.740277777797</v>
      </c>
      <c r="K267" s="100" t="s">
        <v>20</v>
      </c>
      <c r="L267" s="100" t="s">
        <v>20</v>
      </c>
      <c r="M267" s="100" t="s">
        <v>20</v>
      </c>
      <c r="N267" s="101">
        <v>0</v>
      </c>
      <c r="O267" s="101">
        <v>0</v>
      </c>
      <c r="P267" s="101">
        <v>0</v>
      </c>
      <c r="Q267" s="101">
        <v>0</v>
      </c>
      <c r="R267" s="101">
        <v>0</v>
      </c>
      <c r="S267" s="101">
        <v>0</v>
      </c>
      <c r="T267" s="101">
        <v>17</v>
      </c>
      <c r="U267" s="101">
        <v>31</v>
      </c>
      <c r="V267" s="70" t="s">
        <v>21</v>
      </c>
      <c r="W267" s="70" t="s">
        <v>21</v>
      </c>
      <c r="X267" s="70" t="s">
        <v>21</v>
      </c>
      <c r="Y267" s="101" t="s">
        <v>979</v>
      </c>
      <c r="Z267" s="225"/>
      <c r="AA267" s="235">
        <v>100</v>
      </c>
    </row>
    <row r="268" spans="1:27" s="16" customFormat="1" ht="16.5" customHeight="1">
      <c r="A268" s="6" t="s">
        <v>190</v>
      </c>
      <c r="B268" s="9" t="s">
        <v>189</v>
      </c>
      <c r="C268" s="8" t="s">
        <v>107</v>
      </c>
      <c r="D268" s="9">
        <v>129.33500000000001</v>
      </c>
      <c r="E268" s="9" t="s">
        <v>40</v>
      </c>
      <c r="F268" s="7"/>
      <c r="G268" s="99">
        <v>43223.004166666702</v>
      </c>
      <c r="H268" s="100">
        <v>43223.004166666702</v>
      </c>
      <c r="I268" s="99">
        <v>43223.3215277778</v>
      </c>
      <c r="J268" s="100">
        <v>43223.3215277778</v>
      </c>
      <c r="K268" s="100" t="s">
        <v>20</v>
      </c>
      <c r="L268" s="100" t="s">
        <v>20</v>
      </c>
      <c r="M268" s="100" t="s">
        <v>20</v>
      </c>
      <c r="N268" s="101">
        <v>0</v>
      </c>
      <c r="O268" s="101">
        <v>0</v>
      </c>
      <c r="P268" s="101">
        <v>0</v>
      </c>
      <c r="Q268" s="101">
        <v>0</v>
      </c>
      <c r="R268" s="101">
        <v>0</v>
      </c>
      <c r="S268" s="101">
        <v>0</v>
      </c>
      <c r="T268" s="101">
        <v>7</v>
      </c>
      <c r="U268" s="101">
        <v>37</v>
      </c>
      <c r="V268" s="70" t="s">
        <v>21</v>
      </c>
      <c r="W268" s="70" t="s">
        <v>21</v>
      </c>
      <c r="X268" s="70" t="s">
        <v>21</v>
      </c>
      <c r="Y268" s="101" t="s">
        <v>980</v>
      </c>
      <c r="Z268" s="225"/>
      <c r="AA268" s="236"/>
    </row>
    <row r="269" spans="1:27" s="16" customFormat="1" ht="16.5" customHeight="1">
      <c r="A269" s="6" t="s">
        <v>190</v>
      </c>
      <c r="B269" s="9" t="s">
        <v>189</v>
      </c>
      <c r="C269" s="8" t="s">
        <v>107</v>
      </c>
      <c r="D269" s="9">
        <v>129.33500000000001</v>
      </c>
      <c r="E269" s="9" t="s">
        <v>40</v>
      </c>
      <c r="F269" s="7"/>
      <c r="G269" s="99">
        <v>43223.978472222203</v>
      </c>
      <c r="H269" s="100">
        <v>43223.978472222203</v>
      </c>
      <c r="I269" s="99">
        <v>43224.634722222203</v>
      </c>
      <c r="J269" s="100">
        <v>43224.634722222203</v>
      </c>
      <c r="K269" s="100" t="s">
        <v>20</v>
      </c>
      <c r="L269" s="100" t="s">
        <v>20</v>
      </c>
      <c r="M269" s="100" t="s">
        <v>20</v>
      </c>
      <c r="N269" s="101">
        <v>0</v>
      </c>
      <c r="O269" s="101">
        <v>0</v>
      </c>
      <c r="P269" s="101">
        <v>0</v>
      </c>
      <c r="Q269" s="101">
        <v>0</v>
      </c>
      <c r="R269" s="101">
        <v>0</v>
      </c>
      <c r="S269" s="101">
        <v>0</v>
      </c>
      <c r="T269" s="101">
        <v>15</v>
      </c>
      <c r="U269" s="101">
        <v>45</v>
      </c>
      <c r="V269" s="70" t="s">
        <v>21</v>
      </c>
      <c r="W269" s="70" t="s">
        <v>21</v>
      </c>
      <c r="X269" s="70" t="s">
        <v>21</v>
      </c>
      <c r="Y269" s="101" t="s">
        <v>981</v>
      </c>
      <c r="Z269" s="225"/>
      <c r="AA269" s="236"/>
    </row>
    <row r="270" spans="1:27" s="16" customFormat="1" ht="16.5" customHeight="1">
      <c r="A270" s="6" t="s">
        <v>190</v>
      </c>
      <c r="B270" s="9" t="s">
        <v>189</v>
      </c>
      <c r="C270" s="8" t="s">
        <v>107</v>
      </c>
      <c r="D270" s="9">
        <v>129.33500000000001</v>
      </c>
      <c r="E270" s="9" t="s">
        <v>40</v>
      </c>
      <c r="F270" s="7"/>
      <c r="G270" s="99">
        <v>43238.963888888902</v>
      </c>
      <c r="H270" s="100">
        <v>43238.963888888902</v>
      </c>
      <c r="I270" s="99">
        <v>43239.681250000001</v>
      </c>
      <c r="J270" s="100">
        <v>43239.681250000001</v>
      </c>
      <c r="K270" s="100" t="s">
        <v>20</v>
      </c>
      <c r="L270" s="100" t="s">
        <v>20</v>
      </c>
      <c r="M270" s="100" t="s">
        <v>20</v>
      </c>
      <c r="N270" s="101">
        <v>0</v>
      </c>
      <c r="O270" s="101">
        <v>0</v>
      </c>
      <c r="P270" s="101">
        <v>0</v>
      </c>
      <c r="Q270" s="101">
        <v>0</v>
      </c>
      <c r="R270" s="101">
        <v>0</v>
      </c>
      <c r="S270" s="101">
        <v>0</v>
      </c>
      <c r="T270" s="101">
        <v>17</v>
      </c>
      <c r="U270" s="101">
        <v>13</v>
      </c>
      <c r="V270" s="70" t="s">
        <v>21</v>
      </c>
      <c r="W270" s="70" t="s">
        <v>21</v>
      </c>
      <c r="X270" s="70" t="s">
        <v>21</v>
      </c>
      <c r="Y270" s="101" t="s">
        <v>982</v>
      </c>
      <c r="Z270" s="225"/>
      <c r="AA270" s="236"/>
    </row>
    <row r="271" spans="1:27" s="28" customFormat="1" ht="20.100000000000001" customHeight="1">
      <c r="A271" s="6"/>
      <c r="B271" s="9"/>
      <c r="C271" s="8"/>
      <c r="D271" s="9"/>
      <c r="E271" s="9"/>
      <c r="F271" s="23"/>
      <c r="G271" s="165" t="s">
        <v>6</v>
      </c>
      <c r="H271" s="166"/>
      <c r="I271" s="166"/>
      <c r="J271" s="166"/>
      <c r="K271" s="81"/>
      <c r="L271" s="24"/>
      <c r="M271" s="25"/>
      <c r="N271" s="59">
        <f>SUM(N267:N270)+INT(SUM(O267:O270)/60)</f>
        <v>0</v>
      </c>
      <c r="O271" s="59">
        <f>MOD(SUM(O267:O270),60)</f>
        <v>0</v>
      </c>
      <c r="P271" s="59">
        <f t="shared" ref="P271" si="247">SUM(P267:P270)+INT(SUM(Q267:Q270)/60)</f>
        <v>0</v>
      </c>
      <c r="Q271" s="59">
        <f t="shared" ref="Q271" si="248">MOD(SUM(Q267:Q270),60)</f>
        <v>0</v>
      </c>
      <c r="R271" s="59">
        <f t="shared" ref="R271" si="249">SUM(R267:R270)+INT(SUM(S267:S270)/60)</f>
        <v>0</v>
      </c>
      <c r="S271" s="59">
        <f t="shared" ref="S271" si="250">MOD(SUM(S267:S270),60)</f>
        <v>0</v>
      </c>
      <c r="T271" s="59">
        <f t="shared" ref="T271" si="251">SUM(T267:T270)+INT(SUM(U267:U270)/60)</f>
        <v>58</v>
      </c>
      <c r="U271" s="59">
        <f t="shared" ref="U271" si="252">MOD(SUM(U267:U270),60)</f>
        <v>6</v>
      </c>
      <c r="V271" s="27"/>
      <c r="W271" s="27"/>
      <c r="X271" s="27"/>
      <c r="Y271" s="23"/>
      <c r="Z271" s="225"/>
      <c r="AA271" s="237"/>
    </row>
    <row r="272" spans="1:27" s="16" customFormat="1" ht="16.5" customHeight="1">
      <c r="A272" s="6" t="s">
        <v>191</v>
      </c>
      <c r="B272" s="9" t="s">
        <v>186</v>
      </c>
      <c r="C272" s="8" t="s">
        <v>70</v>
      </c>
      <c r="D272" s="9">
        <v>59.54</v>
      </c>
      <c r="E272" s="9" t="s">
        <v>40</v>
      </c>
      <c r="F272" s="7"/>
      <c r="G272" s="99">
        <v>43224.959027777797</v>
      </c>
      <c r="H272" s="100">
        <v>43224.959027777797</v>
      </c>
      <c r="I272" s="99">
        <v>43224.976388888899</v>
      </c>
      <c r="J272" s="100">
        <v>43224.976388888899</v>
      </c>
      <c r="K272" s="100" t="s">
        <v>20</v>
      </c>
      <c r="L272" s="100" t="s">
        <v>20</v>
      </c>
      <c r="M272" s="100" t="s">
        <v>20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101">
        <v>28</v>
      </c>
      <c r="T272" s="101">
        <v>0</v>
      </c>
      <c r="U272" s="101">
        <v>0</v>
      </c>
      <c r="V272" s="70" t="s">
        <v>21</v>
      </c>
      <c r="W272" s="70" t="s">
        <v>21</v>
      </c>
      <c r="X272" s="70" t="s">
        <v>21</v>
      </c>
      <c r="Y272" s="101" t="s">
        <v>996</v>
      </c>
      <c r="Z272" s="225"/>
      <c r="AA272" s="224">
        <v>100</v>
      </c>
    </row>
    <row r="273" spans="1:27" s="16" customFormat="1" ht="33" customHeight="1">
      <c r="A273" s="6" t="s">
        <v>191</v>
      </c>
      <c r="B273" s="9" t="s">
        <v>186</v>
      </c>
      <c r="C273" s="8" t="s">
        <v>70</v>
      </c>
      <c r="D273" s="9">
        <v>59.54</v>
      </c>
      <c r="E273" s="9" t="s">
        <v>40</v>
      </c>
      <c r="F273" s="7" t="s">
        <v>1184</v>
      </c>
      <c r="G273" s="105">
        <v>43236.416666666701</v>
      </c>
      <c r="H273" s="106">
        <v>43236.416666666701</v>
      </c>
      <c r="I273" s="105">
        <v>43236.722222222197</v>
      </c>
      <c r="J273" s="106">
        <v>43236.722222222197</v>
      </c>
      <c r="K273" s="100" t="s">
        <v>20</v>
      </c>
      <c r="L273" s="70">
        <v>1</v>
      </c>
      <c r="M273" s="70">
        <v>0</v>
      </c>
      <c r="N273" s="107">
        <v>0</v>
      </c>
      <c r="O273" s="107">
        <v>0</v>
      </c>
      <c r="P273" s="107">
        <v>0</v>
      </c>
      <c r="Q273" s="107">
        <v>0</v>
      </c>
      <c r="R273" s="107">
        <v>7</v>
      </c>
      <c r="S273" s="107">
        <v>20</v>
      </c>
      <c r="T273" s="107">
        <v>0</v>
      </c>
      <c r="U273" s="107">
        <v>0</v>
      </c>
      <c r="V273" s="70">
        <v>2</v>
      </c>
      <c r="W273" s="70" t="s">
        <v>778</v>
      </c>
      <c r="X273" s="70">
        <f>M273-V273</f>
        <v>-2</v>
      </c>
      <c r="Y273" s="107" t="s">
        <v>997</v>
      </c>
      <c r="Z273" s="225"/>
      <c r="AA273" s="225"/>
    </row>
    <row r="274" spans="1:27" s="28" customFormat="1" ht="20.100000000000001" customHeight="1">
      <c r="A274" s="6"/>
      <c r="B274" s="9"/>
      <c r="C274" s="8"/>
      <c r="D274" s="9"/>
      <c r="E274" s="9"/>
      <c r="F274" s="23"/>
      <c r="G274" s="165" t="s">
        <v>6</v>
      </c>
      <c r="H274" s="166"/>
      <c r="I274" s="166"/>
      <c r="J274" s="166"/>
      <c r="K274" s="81"/>
      <c r="L274" s="24"/>
      <c r="M274" s="25"/>
      <c r="N274" s="59">
        <f>SUM(N272:N273)+INT(SUM(O272:O273)/60)</f>
        <v>0</v>
      </c>
      <c r="O274" s="59">
        <f>MOD(SUM(O272:O273),60)</f>
        <v>0</v>
      </c>
      <c r="P274" s="59">
        <f t="shared" ref="P274" si="253">SUM(P272:P273)+INT(SUM(Q272:Q273)/60)</f>
        <v>0</v>
      </c>
      <c r="Q274" s="59">
        <f t="shared" ref="Q274" si="254">MOD(SUM(Q272:Q273),60)</f>
        <v>0</v>
      </c>
      <c r="R274" s="59">
        <f t="shared" ref="R274" si="255">SUM(R272:R273)+INT(SUM(S272:S273)/60)</f>
        <v>7</v>
      </c>
      <c r="S274" s="59">
        <f t="shared" ref="S274" si="256">MOD(SUM(S272:S273),60)</f>
        <v>48</v>
      </c>
      <c r="T274" s="59">
        <f t="shared" ref="T274" si="257">SUM(T272:T273)+INT(SUM(U272:U273)/60)</f>
        <v>0</v>
      </c>
      <c r="U274" s="59">
        <f t="shared" ref="U274" si="258">MOD(SUM(U272:U273),60)</f>
        <v>0</v>
      </c>
      <c r="V274" s="27"/>
      <c r="W274" s="27"/>
      <c r="X274" s="27"/>
      <c r="Y274" s="23"/>
      <c r="Z274" s="225"/>
      <c r="AA274" s="219"/>
    </row>
    <row r="275" spans="1:27" s="16" customFormat="1" ht="16.5" customHeight="1">
      <c r="A275" s="6" t="s">
        <v>192</v>
      </c>
      <c r="B275" s="9" t="s">
        <v>186</v>
      </c>
      <c r="C275" s="8" t="s">
        <v>107</v>
      </c>
      <c r="D275" s="9">
        <v>59.54</v>
      </c>
      <c r="E275" s="9" t="s">
        <v>40</v>
      </c>
      <c r="F275" s="7"/>
      <c r="G275" s="10"/>
      <c r="H275" s="10"/>
      <c r="I275" s="10"/>
      <c r="J275" s="10"/>
      <c r="K275" s="11"/>
      <c r="L275" s="11"/>
      <c r="M275" s="12"/>
      <c r="N275" s="13"/>
      <c r="O275" s="13"/>
      <c r="P275" s="13"/>
      <c r="Q275" s="13"/>
      <c r="R275" s="13"/>
      <c r="S275" s="13"/>
      <c r="T275" s="13"/>
      <c r="U275" s="13"/>
      <c r="V275" s="14"/>
      <c r="W275" s="15"/>
      <c r="X275" s="15"/>
      <c r="Y275" s="13"/>
      <c r="Z275" s="225"/>
      <c r="AA275" s="218">
        <v>100</v>
      </c>
    </row>
    <row r="276" spans="1:27" s="28" customFormat="1" ht="20.100000000000001" customHeight="1">
      <c r="A276" s="6"/>
      <c r="B276" s="9"/>
      <c r="C276" s="8"/>
      <c r="D276" s="9"/>
      <c r="E276" s="9"/>
      <c r="F276" s="23"/>
      <c r="G276" s="165" t="s">
        <v>6</v>
      </c>
      <c r="H276" s="166"/>
      <c r="I276" s="166"/>
      <c r="J276" s="166"/>
      <c r="K276" s="81"/>
      <c r="L276" s="24"/>
      <c r="M276" s="25"/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7"/>
      <c r="W276" s="27"/>
      <c r="X276" s="27"/>
      <c r="Y276" s="23"/>
      <c r="Z276" s="225"/>
      <c r="AA276" s="219"/>
    </row>
    <row r="277" spans="1:27" s="16" customFormat="1" ht="25.5" customHeight="1">
      <c r="A277" s="50" t="s">
        <v>193</v>
      </c>
      <c r="B277" s="51" t="s">
        <v>194</v>
      </c>
      <c r="C277" s="52" t="s">
        <v>70</v>
      </c>
      <c r="D277" s="9">
        <v>127.2</v>
      </c>
      <c r="E277" s="9" t="s">
        <v>40</v>
      </c>
      <c r="F277" s="7" t="s">
        <v>1182</v>
      </c>
      <c r="G277" s="99">
        <v>43228.1875</v>
      </c>
      <c r="H277" s="100">
        <v>43228.1875</v>
      </c>
      <c r="I277" s="99">
        <v>43228.666666666701</v>
      </c>
      <c r="J277" s="100">
        <v>43228.666666666701</v>
      </c>
      <c r="K277" s="100" t="s">
        <v>20</v>
      </c>
      <c r="L277" s="100" t="s">
        <v>20</v>
      </c>
      <c r="M277" s="70">
        <v>0.5</v>
      </c>
      <c r="N277" s="101">
        <v>11</v>
      </c>
      <c r="O277" s="101">
        <v>30</v>
      </c>
      <c r="P277" s="101">
        <v>0</v>
      </c>
      <c r="Q277" s="101">
        <v>0</v>
      </c>
      <c r="R277" s="101">
        <v>0</v>
      </c>
      <c r="S277" s="101">
        <v>0</v>
      </c>
      <c r="T277" s="101">
        <v>0</v>
      </c>
      <c r="U277" s="101">
        <v>0</v>
      </c>
      <c r="V277" s="70">
        <v>3</v>
      </c>
      <c r="W277" s="70" t="s">
        <v>778</v>
      </c>
      <c r="X277" s="70">
        <f>M277-V277</f>
        <v>-2.5</v>
      </c>
      <c r="Y277" s="101" t="s">
        <v>1064</v>
      </c>
      <c r="Z277" s="225"/>
      <c r="AA277" s="228">
        <v>97</v>
      </c>
    </row>
    <row r="278" spans="1:27" s="16" customFormat="1" ht="32.25" customHeight="1">
      <c r="A278" s="50" t="s">
        <v>193</v>
      </c>
      <c r="B278" s="51" t="s">
        <v>194</v>
      </c>
      <c r="C278" s="52" t="s">
        <v>70</v>
      </c>
      <c r="D278" s="9">
        <v>127.2</v>
      </c>
      <c r="E278" s="9" t="s">
        <v>40</v>
      </c>
      <c r="F278" s="7"/>
      <c r="G278" s="99">
        <v>43228.667361111096</v>
      </c>
      <c r="H278" s="100">
        <v>43228.667361111096</v>
      </c>
      <c r="I278" s="99">
        <v>43229.333333333299</v>
      </c>
      <c r="J278" s="100">
        <v>43229.333333333299</v>
      </c>
      <c r="K278" s="100" t="s">
        <v>20</v>
      </c>
      <c r="L278" s="100" t="s">
        <v>20</v>
      </c>
      <c r="M278" s="100" t="s">
        <v>20</v>
      </c>
      <c r="N278" s="101">
        <v>0</v>
      </c>
      <c r="O278" s="101">
        <v>0</v>
      </c>
      <c r="P278" s="101">
        <v>0</v>
      </c>
      <c r="Q278" s="101">
        <v>0</v>
      </c>
      <c r="R278" s="101">
        <v>15</v>
      </c>
      <c r="S278" s="101">
        <v>59</v>
      </c>
      <c r="T278" s="101">
        <v>0</v>
      </c>
      <c r="U278" s="101">
        <v>0</v>
      </c>
      <c r="V278" s="70" t="s">
        <v>21</v>
      </c>
      <c r="W278" s="70" t="s">
        <v>21</v>
      </c>
      <c r="X278" s="70" t="s">
        <v>21</v>
      </c>
      <c r="Y278" s="101" t="s">
        <v>1065</v>
      </c>
      <c r="Z278" s="225"/>
      <c r="AA278" s="229"/>
    </row>
    <row r="279" spans="1:27" s="16" customFormat="1" ht="16.5" customHeight="1">
      <c r="A279" s="50" t="s">
        <v>193</v>
      </c>
      <c r="B279" s="51" t="s">
        <v>194</v>
      </c>
      <c r="C279" s="52" t="s">
        <v>70</v>
      </c>
      <c r="D279" s="9">
        <v>127.2</v>
      </c>
      <c r="E279" s="9" t="s">
        <v>40</v>
      </c>
      <c r="F279" s="7"/>
      <c r="G279" s="99">
        <v>43229.334027777797</v>
      </c>
      <c r="H279" s="100">
        <v>43229.334027777797</v>
      </c>
      <c r="I279" s="99">
        <v>43229.756944444402</v>
      </c>
      <c r="J279" s="100">
        <v>43229.756944444402</v>
      </c>
      <c r="K279" s="100" t="s">
        <v>20</v>
      </c>
      <c r="L279" s="100" t="s">
        <v>20</v>
      </c>
      <c r="M279" s="100" t="s">
        <v>20</v>
      </c>
      <c r="N279" s="101">
        <v>10</v>
      </c>
      <c r="O279" s="101">
        <v>9</v>
      </c>
      <c r="P279" s="101">
        <v>0</v>
      </c>
      <c r="Q279" s="101">
        <v>0</v>
      </c>
      <c r="R279" s="101">
        <v>0</v>
      </c>
      <c r="S279" s="101">
        <v>0</v>
      </c>
      <c r="T279" s="101">
        <v>0</v>
      </c>
      <c r="U279" s="101">
        <v>0</v>
      </c>
      <c r="V279" s="70" t="s">
        <v>21</v>
      </c>
      <c r="W279" s="70" t="s">
        <v>21</v>
      </c>
      <c r="X279" s="70" t="s">
        <v>21</v>
      </c>
      <c r="Y279" s="101" t="s">
        <v>1066</v>
      </c>
      <c r="Z279" s="225"/>
      <c r="AA279" s="229"/>
    </row>
    <row r="280" spans="1:27" s="16" customFormat="1" ht="16.5" customHeight="1">
      <c r="A280" s="50" t="s">
        <v>193</v>
      </c>
      <c r="B280" s="51" t="s">
        <v>194</v>
      </c>
      <c r="C280" s="52" t="s">
        <v>70</v>
      </c>
      <c r="D280" s="9">
        <v>127.2</v>
      </c>
      <c r="E280" s="9" t="s">
        <v>40</v>
      </c>
      <c r="F280" s="7"/>
      <c r="G280" s="99">
        <v>43240.436111111099</v>
      </c>
      <c r="H280" s="100">
        <v>43240.436111111099</v>
      </c>
      <c r="I280" s="99">
        <v>43240.670833333301</v>
      </c>
      <c r="J280" s="100">
        <v>43240.670833333301</v>
      </c>
      <c r="K280" s="100" t="s">
        <v>20</v>
      </c>
      <c r="L280" s="100" t="s">
        <v>20</v>
      </c>
      <c r="M280" s="100" t="s">
        <v>20</v>
      </c>
      <c r="N280" s="101">
        <v>0</v>
      </c>
      <c r="O280" s="101">
        <v>0</v>
      </c>
      <c r="P280" s="101">
        <v>5</v>
      </c>
      <c r="Q280" s="101">
        <v>38</v>
      </c>
      <c r="R280" s="101">
        <v>0</v>
      </c>
      <c r="S280" s="101">
        <v>0</v>
      </c>
      <c r="T280" s="101">
        <v>0</v>
      </c>
      <c r="U280" s="101">
        <v>0</v>
      </c>
      <c r="V280" s="70" t="s">
        <v>21</v>
      </c>
      <c r="W280" s="70" t="s">
        <v>21</v>
      </c>
      <c r="X280" s="70" t="s">
        <v>21</v>
      </c>
      <c r="Y280" s="101" t="s">
        <v>1067</v>
      </c>
      <c r="Z280" s="225"/>
      <c r="AA280" s="229"/>
    </row>
    <row r="281" spans="1:27" s="16" customFormat="1" ht="32.25" customHeight="1">
      <c r="A281" s="50" t="s">
        <v>193</v>
      </c>
      <c r="B281" s="51" t="s">
        <v>194</v>
      </c>
      <c r="C281" s="52" t="s">
        <v>70</v>
      </c>
      <c r="D281" s="9">
        <v>127.2</v>
      </c>
      <c r="E281" s="9" t="s">
        <v>40</v>
      </c>
      <c r="F281" s="7"/>
      <c r="G281" s="99">
        <v>43247.360416666699</v>
      </c>
      <c r="H281" s="100">
        <v>43247.360416666699</v>
      </c>
      <c r="I281" s="99">
        <v>43247.693055555603</v>
      </c>
      <c r="J281" s="100">
        <v>43247.693055555603</v>
      </c>
      <c r="K281" s="100" t="s">
        <v>20</v>
      </c>
      <c r="L281" s="100" t="s">
        <v>20</v>
      </c>
      <c r="M281" s="100" t="s">
        <v>20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101">
        <v>0</v>
      </c>
      <c r="T281" s="101">
        <v>7</v>
      </c>
      <c r="U281" s="101">
        <v>59</v>
      </c>
      <c r="V281" s="70" t="s">
        <v>21</v>
      </c>
      <c r="W281" s="70" t="s">
        <v>21</v>
      </c>
      <c r="X281" s="70" t="s">
        <v>21</v>
      </c>
      <c r="Y281" s="101" t="s">
        <v>931</v>
      </c>
      <c r="Z281" s="225"/>
      <c r="AA281" s="229"/>
    </row>
    <row r="282" spans="1:27" s="28" customFormat="1" ht="20.100000000000001" customHeight="1">
      <c r="A282" s="50"/>
      <c r="B282" s="51"/>
      <c r="C282" s="52"/>
      <c r="D282" s="9"/>
      <c r="E282" s="9" t="s">
        <v>40</v>
      </c>
      <c r="F282" s="23"/>
      <c r="G282" s="165" t="s">
        <v>6</v>
      </c>
      <c r="H282" s="166"/>
      <c r="I282" s="166"/>
      <c r="J282" s="166"/>
      <c r="K282" s="81"/>
      <c r="L282" s="24"/>
      <c r="M282" s="25"/>
      <c r="N282" s="59">
        <f>SUM(N277:N281)+INT(SUM(O277:O281)/60)</f>
        <v>21</v>
      </c>
      <c r="O282" s="59">
        <f>MOD(SUM(O277:O281),60)</f>
        <v>39</v>
      </c>
      <c r="P282" s="59">
        <f t="shared" ref="P282" si="259">SUM(P277:P281)+INT(SUM(Q277:Q281)/60)</f>
        <v>5</v>
      </c>
      <c r="Q282" s="59">
        <f t="shared" ref="Q282" si="260">MOD(SUM(Q277:Q281),60)</f>
        <v>38</v>
      </c>
      <c r="R282" s="59">
        <f t="shared" ref="R282" si="261">SUM(R277:R281)+INT(SUM(S277:S281)/60)</f>
        <v>15</v>
      </c>
      <c r="S282" s="59">
        <f t="shared" ref="S282" si="262">MOD(SUM(S277:S281),60)</f>
        <v>59</v>
      </c>
      <c r="T282" s="59">
        <f t="shared" ref="T282" si="263">SUM(T277:T281)+INT(SUM(U277:U281)/60)</f>
        <v>7</v>
      </c>
      <c r="U282" s="59">
        <f t="shared" ref="U282" si="264">MOD(SUM(U277:U281),60)</f>
        <v>59</v>
      </c>
      <c r="V282" s="27"/>
      <c r="W282" s="27"/>
      <c r="X282" s="27"/>
      <c r="Y282" s="23"/>
      <c r="Z282" s="225"/>
      <c r="AA282" s="230"/>
    </row>
    <row r="283" spans="1:27" s="16" customFormat="1" ht="30" customHeight="1">
      <c r="A283" s="6" t="s">
        <v>195</v>
      </c>
      <c r="B283" s="9" t="s">
        <v>194</v>
      </c>
      <c r="C283" s="8" t="s">
        <v>107</v>
      </c>
      <c r="D283" s="9">
        <v>127.2</v>
      </c>
      <c r="E283" s="9" t="s">
        <v>40</v>
      </c>
      <c r="F283" s="7"/>
      <c r="G283" s="99">
        <v>43240.436111111099</v>
      </c>
      <c r="H283" s="100">
        <v>43240.436111111099</v>
      </c>
      <c r="I283" s="99">
        <v>43240.670833333301</v>
      </c>
      <c r="J283" s="100">
        <v>43240.670833333301</v>
      </c>
      <c r="K283" s="100" t="s">
        <v>20</v>
      </c>
      <c r="L283" s="100" t="s">
        <v>20</v>
      </c>
      <c r="M283" s="100" t="s">
        <v>20</v>
      </c>
      <c r="N283" s="101">
        <v>0</v>
      </c>
      <c r="O283" s="101">
        <v>0</v>
      </c>
      <c r="P283" s="101">
        <v>5</v>
      </c>
      <c r="Q283" s="101">
        <v>38</v>
      </c>
      <c r="R283" s="101">
        <v>0</v>
      </c>
      <c r="S283" s="101">
        <v>0</v>
      </c>
      <c r="T283" s="101">
        <v>0</v>
      </c>
      <c r="U283" s="101">
        <v>0</v>
      </c>
      <c r="V283" s="70" t="s">
        <v>21</v>
      </c>
      <c r="W283" s="70" t="s">
        <v>21</v>
      </c>
      <c r="X283" s="70" t="s">
        <v>21</v>
      </c>
      <c r="Y283" s="101" t="s">
        <v>1068</v>
      </c>
      <c r="Z283" s="225"/>
      <c r="AA283" s="212">
        <v>100</v>
      </c>
    </row>
    <row r="284" spans="1:27" s="16" customFormat="1" ht="30" customHeight="1">
      <c r="A284" s="6" t="s">
        <v>195</v>
      </c>
      <c r="B284" s="9" t="s">
        <v>194</v>
      </c>
      <c r="C284" s="8" t="s">
        <v>107</v>
      </c>
      <c r="D284" s="9">
        <v>127.2</v>
      </c>
      <c r="E284" s="9" t="s">
        <v>40</v>
      </c>
      <c r="F284" s="7"/>
      <c r="G284" s="99">
        <v>43247.360416666699</v>
      </c>
      <c r="H284" s="100">
        <v>43247.360416666699</v>
      </c>
      <c r="I284" s="99">
        <v>43247.777083333298</v>
      </c>
      <c r="J284" s="100">
        <v>43247.777083333298</v>
      </c>
      <c r="K284" s="100" t="s">
        <v>20</v>
      </c>
      <c r="L284" s="100" t="s">
        <v>20</v>
      </c>
      <c r="M284" s="100" t="s">
        <v>20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101">
        <v>0</v>
      </c>
      <c r="T284" s="101">
        <v>10</v>
      </c>
      <c r="U284" s="101">
        <v>0</v>
      </c>
      <c r="V284" s="70" t="s">
        <v>21</v>
      </c>
      <c r="W284" s="70" t="s">
        <v>21</v>
      </c>
      <c r="X284" s="70" t="s">
        <v>21</v>
      </c>
      <c r="Y284" s="101" t="s">
        <v>931</v>
      </c>
      <c r="Z284" s="225"/>
      <c r="AA284" s="222"/>
    </row>
    <row r="285" spans="1:27" s="28" customFormat="1" ht="20.100000000000001" customHeight="1">
      <c r="B285" s="23"/>
      <c r="C285" s="23"/>
      <c r="D285" s="23"/>
      <c r="E285" s="23"/>
      <c r="F285" s="23"/>
      <c r="G285" s="165" t="s">
        <v>6</v>
      </c>
      <c r="H285" s="166"/>
      <c r="I285" s="166"/>
      <c r="J285" s="166"/>
      <c r="K285" s="81"/>
      <c r="L285" s="24"/>
      <c r="M285" s="25"/>
      <c r="N285" s="59">
        <f>SUM(N283:N284)+INT(SUM(O283:O284)/60)</f>
        <v>0</v>
      </c>
      <c r="O285" s="59">
        <f>MOD(SUM(O283:O284),60)</f>
        <v>0</v>
      </c>
      <c r="P285" s="59">
        <f t="shared" ref="P285" si="265">SUM(P283:P284)+INT(SUM(Q283:Q284)/60)</f>
        <v>5</v>
      </c>
      <c r="Q285" s="59">
        <f t="shared" ref="Q285" si="266">MOD(SUM(Q283:Q284),60)</f>
        <v>38</v>
      </c>
      <c r="R285" s="59">
        <f t="shared" ref="R285" si="267">SUM(R283:R284)+INT(SUM(S283:S284)/60)</f>
        <v>0</v>
      </c>
      <c r="S285" s="59">
        <f t="shared" ref="S285" si="268">MOD(SUM(S283:S284),60)</f>
        <v>0</v>
      </c>
      <c r="T285" s="59">
        <f t="shared" ref="T285" si="269">SUM(T283:T284)+INT(SUM(U283:U284)/60)</f>
        <v>10</v>
      </c>
      <c r="U285" s="59">
        <f t="shared" ref="U285" si="270">MOD(SUM(U283:U284),60)</f>
        <v>0</v>
      </c>
      <c r="V285" s="27"/>
      <c r="W285" s="27"/>
      <c r="X285" s="27"/>
      <c r="Y285" s="23"/>
      <c r="Z285" s="225"/>
      <c r="AA285" s="223"/>
    </row>
    <row r="286" spans="1:27" s="16" customFormat="1" ht="16.5" customHeight="1">
      <c r="A286" s="192" t="s">
        <v>196</v>
      </c>
      <c r="B286" s="194" t="s">
        <v>197</v>
      </c>
      <c r="C286" s="196" t="s">
        <v>39</v>
      </c>
      <c r="D286" s="194">
        <v>50</v>
      </c>
      <c r="E286" s="194" t="s">
        <v>40</v>
      </c>
      <c r="F286" s="7"/>
      <c r="G286" s="99">
        <v>43242.462500000001</v>
      </c>
      <c r="H286" s="100">
        <v>43242.462500000001</v>
      </c>
      <c r="I286" s="99">
        <v>43242.558333333298</v>
      </c>
      <c r="J286" s="100">
        <v>43242.558333333298</v>
      </c>
      <c r="K286" s="100" t="s">
        <v>20</v>
      </c>
      <c r="L286" s="100" t="s">
        <v>20</v>
      </c>
      <c r="M286" s="100" t="s">
        <v>20</v>
      </c>
      <c r="N286" s="101">
        <v>2</v>
      </c>
      <c r="O286" s="101">
        <v>18</v>
      </c>
      <c r="P286" s="101">
        <v>0</v>
      </c>
      <c r="Q286" s="101">
        <v>0</v>
      </c>
      <c r="R286" s="101">
        <v>0</v>
      </c>
      <c r="S286" s="101">
        <v>0</v>
      </c>
      <c r="T286" s="101">
        <v>0</v>
      </c>
      <c r="U286" s="101">
        <v>0</v>
      </c>
      <c r="V286" s="70" t="s">
        <v>21</v>
      </c>
      <c r="W286" s="70" t="s">
        <v>21</v>
      </c>
      <c r="X286" s="70" t="s">
        <v>21</v>
      </c>
      <c r="Y286" s="101" t="s">
        <v>1076</v>
      </c>
      <c r="Z286" s="225"/>
      <c r="AA286" s="218">
        <v>99.69</v>
      </c>
    </row>
    <row r="287" spans="1:27" s="28" customFormat="1" ht="20.100000000000001" customHeight="1">
      <c r="A287" s="193" t="s">
        <v>198</v>
      </c>
      <c r="B287" s="195" t="s">
        <v>197</v>
      </c>
      <c r="C287" s="197" t="s">
        <v>43</v>
      </c>
      <c r="D287" s="195">
        <v>50</v>
      </c>
      <c r="E287" s="195" t="s">
        <v>40</v>
      </c>
      <c r="F287" s="23"/>
      <c r="G287" s="165" t="s">
        <v>6</v>
      </c>
      <c r="H287" s="166"/>
      <c r="I287" s="166"/>
      <c r="J287" s="166"/>
      <c r="K287" s="81"/>
      <c r="L287" s="24"/>
      <c r="M287" s="25"/>
      <c r="N287" s="59">
        <f>SUM(N286)+INT(SUM(O286)/60)</f>
        <v>2</v>
      </c>
      <c r="O287" s="59">
        <f>MOD(SUM(O286),60)</f>
        <v>18</v>
      </c>
      <c r="P287" s="59">
        <f t="shared" ref="P287" si="271">SUM(P286)+INT(SUM(Q286)/60)</f>
        <v>0</v>
      </c>
      <c r="Q287" s="59">
        <f t="shared" ref="Q287" si="272">MOD(SUM(Q286),60)</f>
        <v>0</v>
      </c>
      <c r="R287" s="59">
        <f t="shared" ref="R287" si="273">SUM(R286)+INT(SUM(S286)/60)</f>
        <v>0</v>
      </c>
      <c r="S287" s="59">
        <f t="shared" ref="S287" si="274">MOD(SUM(S286),60)</f>
        <v>0</v>
      </c>
      <c r="T287" s="59">
        <f t="shared" ref="T287" si="275">SUM(T286)+INT(SUM(U286)/60)</f>
        <v>0</v>
      </c>
      <c r="U287" s="59">
        <f t="shared" ref="U287" si="276">MOD(SUM(U286),60)</f>
        <v>0</v>
      </c>
      <c r="V287" s="27"/>
      <c r="W287" s="27"/>
      <c r="X287" s="27"/>
      <c r="Y287" s="23"/>
      <c r="Z287" s="225"/>
      <c r="AA287" s="219"/>
    </row>
    <row r="288" spans="1:27" s="16" customFormat="1" ht="16.5" customHeight="1">
      <c r="A288" s="50" t="s">
        <v>198</v>
      </c>
      <c r="B288" s="51" t="s">
        <v>197</v>
      </c>
      <c r="C288" s="52" t="s">
        <v>43</v>
      </c>
      <c r="D288" s="51">
        <v>50</v>
      </c>
      <c r="E288" s="51" t="s">
        <v>40</v>
      </c>
      <c r="F288" s="7"/>
      <c r="G288" s="10"/>
      <c r="H288" s="10"/>
      <c r="I288" s="10"/>
      <c r="J288" s="10"/>
      <c r="K288" s="11"/>
      <c r="L288" s="11"/>
      <c r="M288" s="12"/>
      <c r="N288" s="13"/>
      <c r="O288" s="13"/>
      <c r="P288" s="13"/>
      <c r="Q288" s="13"/>
      <c r="R288" s="13"/>
      <c r="S288" s="13"/>
      <c r="T288" s="13"/>
      <c r="U288" s="13"/>
      <c r="V288" s="14"/>
      <c r="W288" s="15"/>
      <c r="X288" s="15"/>
      <c r="Y288" s="13"/>
      <c r="Z288" s="225"/>
      <c r="AA288" s="218">
        <v>100</v>
      </c>
    </row>
    <row r="289" spans="1:27" s="28" customFormat="1" ht="20.100000000000001" customHeight="1">
      <c r="A289" s="50"/>
      <c r="B289" s="51"/>
      <c r="C289" s="52"/>
      <c r="D289" s="51"/>
      <c r="E289" s="51"/>
      <c r="F289" s="23"/>
      <c r="G289" s="165" t="s">
        <v>6</v>
      </c>
      <c r="H289" s="166"/>
      <c r="I289" s="166"/>
      <c r="J289" s="166"/>
      <c r="K289" s="81"/>
      <c r="L289" s="24"/>
      <c r="M289" s="25"/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7"/>
      <c r="W289" s="27"/>
      <c r="X289" s="27"/>
      <c r="Y289" s="23"/>
      <c r="Z289" s="225"/>
      <c r="AA289" s="219"/>
    </row>
    <row r="290" spans="1:27" s="16" customFormat="1" ht="16.5" customHeight="1">
      <c r="A290" s="192" t="s">
        <v>199</v>
      </c>
      <c r="B290" s="194" t="s">
        <v>200</v>
      </c>
      <c r="C290" s="196" t="s">
        <v>70</v>
      </c>
      <c r="D290" s="194">
        <v>50</v>
      </c>
      <c r="E290" s="194" t="s">
        <v>40</v>
      </c>
      <c r="F290" s="7"/>
      <c r="G290" s="10"/>
      <c r="H290" s="10"/>
      <c r="I290" s="10"/>
      <c r="J290" s="10"/>
      <c r="K290" s="11"/>
      <c r="L290" s="11"/>
      <c r="M290" s="12"/>
      <c r="N290" s="13"/>
      <c r="O290" s="13"/>
      <c r="P290" s="13"/>
      <c r="Q290" s="13"/>
      <c r="R290" s="13"/>
      <c r="S290" s="13"/>
      <c r="T290" s="13"/>
      <c r="U290" s="13"/>
      <c r="V290" s="14"/>
      <c r="W290" s="15"/>
      <c r="X290" s="15"/>
      <c r="Y290" s="13"/>
      <c r="Z290" s="225"/>
      <c r="AA290" s="218">
        <v>100</v>
      </c>
    </row>
    <row r="291" spans="1:27" s="28" customFormat="1" ht="20.100000000000001" customHeight="1">
      <c r="A291" s="193"/>
      <c r="B291" s="195"/>
      <c r="C291" s="197"/>
      <c r="D291" s="195"/>
      <c r="E291" s="195"/>
      <c r="F291" s="23"/>
      <c r="G291" s="165" t="s">
        <v>6</v>
      </c>
      <c r="H291" s="166"/>
      <c r="I291" s="166"/>
      <c r="J291" s="166"/>
      <c r="K291" s="81"/>
      <c r="L291" s="24"/>
      <c r="M291" s="25"/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7"/>
      <c r="W291" s="27"/>
      <c r="X291" s="27"/>
      <c r="Y291" s="23"/>
      <c r="Z291" s="225"/>
      <c r="AA291" s="219"/>
    </row>
    <row r="292" spans="1:27" s="16" customFormat="1" ht="16.5" customHeight="1">
      <c r="A292" s="50" t="s">
        <v>201</v>
      </c>
      <c r="B292" s="51" t="s">
        <v>202</v>
      </c>
      <c r="C292" s="52" t="s">
        <v>46</v>
      </c>
      <c r="D292" s="51">
        <v>50</v>
      </c>
      <c r="E292" s="51" t="s">
        <v>40</v>
      </c>
      <c r="F292" s="7"/>
      <c r="G292" s="99">
        <v>43243.4152777778</v>
      </c>
      <c r="H292" s="100">
        <v>43243.4152777778</v>
      </c>
      <c r="I292" s="99">
        <v>43243.681250000001</v>
      </c>
      <c r="J292" s="100">
        <v>43243.681250000001</v>
      </c>
      <c r="K292" s="100" t="s">
        <v>20</v>
      </c>
      <c r="L292" s="100" t="s">
        <v>20</v>
      </c>
      <c r="M292" s="100" t="s">
        <v>20</v>
      </c>
      <c r="N292" s="101">
        <v>6</v>
      </c>
      <c r="O292" s="101">
        <v>23</v>
      </c>
      <c r="P292" s="101">
        <v>0</v>
      </c>
      <c r="Q292" s="101">
        <v>0</v>
      </c>
      <c r="R292" s="101">
        <v>0</v>
      </c>
      <c r="S292" s="101">
        <v>0</v>
      </c>
      <c r="T292" s="101">
        <v>0</v>
      </c>
      <c r="U292" s="101">
        <v>0</v>
      </c>
      <c r="V292" s="70" t="s">
        <v>21</v>
      </c>
      <c r="W292" s="70" t="s">
        <v>21</v>
      </c>
      <c r="X292" s="70" t="s">
        <v>21</v>
      </c>
      <c r="Y292" s="101" t="s">
        <v>1077</v>
      </c>
      <c r="Z292" s="225"/>
      <c r="AA292" s="218">
        <v>99.14</v>
      </c>
    </row>
    <row r="293" spans="1:27" s="28" customFormat="1" ht="20.100000000000001" customHeight="1">
      <c r="A293" s="50"/>
      <c r="B293" s="51"/>
      <c r="C293" s="52"/>
      <c r="D293" s="51"/>
      <c r="E293" s="51"/>
      <c r="F293" s="23"/>
      <c r="G293" s="165" t="s">
        <v>6</v>
      </c>
      <c r="H293" s="166"/>
      <c r="I293" s="166"/>
      <c r="J293" s="166"/>
      <c r="K293" s="81"/>
      <c r="L293" s="24"/>
      <c r="M293" s="25"/>
      <c r="N293" s="59">
        <f>SUM(N292)+INT(SUM(O292)/60)</f>
        <v>6</v>
      </c>
      <c r="O293" s="59">
        <f>MOD(SUM(O292),60)</f>
        <v>23</v>
      </c>
      <c r="P293" s="59">
        <f t="shared" ref="P293" si="277">SUM(P292)+INT(SUM(Q292)/60)</f>
        <v>0</v>
      </c>
      <c r="Q293" s="59">
        <f t="shared" ref="Q293" si="278">MOD(SUM(Q292),60)</f>
        <v>0</v>
      </c>
      <c r="R293" s="59">
        <f t="shared" ref="R293" si="279">SUM(R292)+INT(SUM(S292)/60)</f>
        <v>0</v>
      </c>
      <c r="S293" s="59">
        <f t="shared" ref="S293" si="280">MOD(SUM(S292),60)</f>
        <v>0</v>
      </c>
      <c r="T293" s="59">
        <f t="shared" ref="T293" si="281">SUM(T292)+INT(SUM(U292)/60)</f>
        <v>0</v>
      </c>
      <c r="U293" s="59">
        <f t="shared" ref="U293" si="282">MOD(SUM(U292),60)</f>
        <v>0</v>
      </c>
      <c r="V293" s="27"/>
      <c r="W293" s="27"/>
      <c r="X293" s="27"/>
      <c r="Y293" s="23"/>
      <c r="Z293" s="225"/>
      <c r="AA293" s="219"/>
    </row>
    <row r="294" spans="1:27" s="16" customFormat="1" ht="16.5" customHeight="1">
      <c r="A294" s="192" t="s">
        <v>203</v>
      </c>
      <c r="B294" s="194" t="s">
        <v>204</v>
      </c>
      <c r="C294" s="196" t="s">
        <v>46</v>
      </c>
      <c r="D294" s="194">
        <v>20</v>
      </c>
      <c r="E294" s="194" t="s">
        <v>40</v>
      </c>
      <c r="F294" s="7"/>
      <c r="G294" s="10"/>
      <c r="H294" s="10"/>
      <c r="I294" s="10"/>
      <c r="J294" s="10"/>
      <c r="K294" s="11"/>
      <c r="L294" s="11"/>
      <c r="M294" s="12"/>
      <c r="N294" s="13"/>
      <c r="O294" s="13"/>
      <c r="P294" s="13"/>
      <c r="Q294" s="13"/>
      <c r="R294" s="13"/>
      <c r="S294" s="13"/>
      <c r="T294" s="13"/>
      <c r="U294" s="13"/>
      <c r="V294" s="14"/>
      <c r="W294" s="15"/>
      <c r="X294" s="15"/>
      <c r="Y294" s="13"/>
      <c r="Z294" s="225"/>
      <c r="AA294" s="218">
        <v>100</v>
      </c>
    </row>
    <row r="295" spans="1:27" s="28" customFormat="1" ht="20.100000000000001" customHeight="1">
      <c r="A295" s="193"/>
      <c r="B295" s="195"/>
      <c r="C295" s="197"/>
      <c r="D295" s="195"/>
      <c r="E295" s="195"/>
      <c r="F295" s="23"/>
      <c r="G295" s="165" t="s">
        <v>6</v>
      </c>
      <c r="H295" s="166"/>
      <c r="I295" s="166"/>
      <c r="J295" s="166"/>
      <c r="K295" s="81"/>
      <c r="L295" s="24"/>
      <c r="M295" s="25"/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7"/>
      <c r="W295" s="27"/>
      <c r="X295" s="27"/>
      <c r="Y295" s="23"/>
      <c r="Z295" s="225"/>
      <c r="AA295" s="219"/>
    </row>
    <row r="296" spans="1:27" s="16" customFormat="1" ht="16.5" customHeight="1">
      <c r="A296" s="192" t="s">
        <v>205</v>
      </c>
      <c r="B296" s="194" t="s">
        <v>206</v>
      </c>
      <c r="C296" s="196" t="s">
        <v>46</v>
      </c>
      <c r="D296" s="194">
        <v>20</v>
      </c>
      <c r="E296" s="194" t="s">
        <v>40</v>
      </c>
      <c r="F296" s="7"/>
      <c r="G296" s="10"/>
      <c r="H296" s="10"/>
      <c r="I296" s="10"/>
      <c r="J296" s="10"/>
      <c r="K296" s="11"/>
      <c r="L296" s="11"/>
      <c r="M296" s="12"/>
      <c r="N296" s="13"/>
      <c r="O296" s="13"/>
      <c r="P296" s="13"/>
      <c r="Q296" s="13"/>
      <c r="R296" s="13"/>
      <c r="S296" s="13"/>
      <c r="T296" s="13"/>
      <c r="U296" s="13"/>
      <c r="V296" s="14"/>
      <c r="W296" s="15"/>
      <c r="X296" s="15"/>
      <c r="Y296" s="13"/>
      <c r="Z296" s="225"/>
      <c r="AA296" s="218">
        <v>100</v>
      </c>
    </row>
    <row r="297" spans="1:27" s="28" customFormat="1" ht="20.100000000000001" customHeight="1">
      <c r="A297" s="193"/>
      <c r="B297" s="195"/>
      <c r="C297" s="197"/>
      <c r="D297" s="195"/>
      <c r="E297" s="195"/>
      <c r="F297" s="23"/>
      <c r="G297" s="165" t="s">
        <v>6</v>
      </c>
      <c r="H297" s="166"/>
      <c r="I297" s="166"/>
      <c r="J297" s="166"/>
      <c r="K297" s="81"/>
      <c r="L297" s="24"/>
      <c r="M297" s="25"/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7"/>
      <c r="W297" s="27"/>
      <c r="X297" s="27"/>
      <c r="Y297" s="23"/>
      <c r="Z297" s="225"/>
      <c r="AA297" s="219"/>
    </row>
    <row r="298" spans="1:27" s="16" customFormat="1" ht="16.5" customHeight="1">
      <c r="A298" s="50" t="s">
        <v>207</v>
      </c>
      <c r="B298" s="51" t="s">
        <v>208</v>
      </c>
      <c r="C298" s="52" t="s">
        <v>179</v>
      </c>
      <c r="D298" s="51">
        <v>80</v>
      </c>
      <c r="E298" s="51" t="s">
        <v>40</v>
      </c>
      <c r="F298" s="7"/>
      <c r="G298" s="10"/>
      <c r="H298" s="10"/>
      <c r="I298" s="10"/>
      <c r="J298" s="10"/>
      <c r="K298" s="11"/>
      <c r="L298" s="11"/>
      <c r="M298" s="12"/>
      <c r="N298" s="13"/>
      <c r="O298" s="13"/>
      <c r="P298" s="13"/>
      <c r="Q298" s="13"/>
      <c r="R298" s="13"/>
      <c r="S298" s="13"/>
      <c r="T298" s="13"/>
      <c r="U298" s="13"/>
      <c r="V298" s="14"/>
      <c r="W298" s="15"/>
      <c r="X298" s="15"/>
      <c r="Y298" s="13"/>
      <c r="Z298" s="225"/>
      <c r="AA298" s="218">
        <v>100</v>
      </c>
    </row>
    <row r="299" spans="1:27" s="28" customFormat="1" ht="20.100000000000001" customHeight="1">
      <c r="A299" s="50"/>
      <c r="B299" s="51"/>
      <c r="C299" s="52"/>
      <c r="D299" s="51"/>
      <c r="E299" s="51"/>
      <c r="F299" s="23"/>
      <c r="G299" s="165" t="s">
        <v>6</v>
      </c>
      <c r="H299" s="166"/>
      <c r="I299" s="166"/>
      <c r="J299" s="166"/>
      <c r="K299" s="81"/>
      <c r="L299" s="24"/>
      <c r="M299" s="25"/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7"/>
      <c r="W299" s="27"/>
      <c r="X299" s="27"/>
      <c r="Y299" s="23"/>
      <c r="Z299" s="225"/>
      <c r="AA299" s="219"/>
    </row>
    <row r="300" spans="1:27" s="16" customFormat="1" ht="16.5" customHeight="1">
      <c r="A300" s="192" t="s">
        <v>209</v>
      </c>
      <c r="B300" s="194" t="s">
        <v>210</v>
      </c>
      <c r="C300" s="196" t="s">
        <v>107</v>
      </c>
      <c r="D300" s="194">
        <v>80</v>
      </c>
      <c r="E300" s="194" t="s">
        <v>40</v>
      </c>
      <c r="F300" s="7"/>
      <c r="G300" s="99">
        <v>43222.427083333299</v>
      </c>
      <c r="H300" s="100">
        <v>43222.427083333299</v>
      </c>
      <c r="I300" s="99">
        <v>43222.686111111099</v>
      </c>
      <c r="J300" s="100">
        <v>43222.686111111099</v>
      </c>
      <c r="K300" s="2" t="s">
        <v>20</v>
      </c>
      <c r="L300" s="2" t="s">
        <v>20</v>
      </c>
      <c r="M300" s="2" t="s">
        <v>20</v>
      </c>
      <c r="N300" s="101">
        <v>6</v>
      </c>
      <c r="O300" s="101">
        <v>13</v>
      </c>
      <c r="P300" s="101">
        <v>0</v>
      </c>
      <c r="Q300" s="101">
        <v>0</v>
      </c>
      <c r="R300" s="101">
        <v>0</v>
      </c>
      <c r="S300" s="101">
        <v>0</v>
      </c>
      <c r="T300" s="101">
        <v>0</v>
      </c>
      <c r="U300" s="101">
        <v>0</v>
      </c>
      <c r="V300" s="70" t="s">
        <v>21</v>
      </c>
      <c r="W300" s="70" t="s">
        <v>21</v>
      </c>
      <c r="X300" s="70" t="s">
        <v>21</v>
      </c>
      <c r="Y300" s="101" t="s">
        <v>1074</v>
      </c>
      <c r="Z300" s="225"/>
      <c r="AA300" s="225">
        <v>99.16</v>
      </c>
    </row>
    <row r="301" spans="1:27" s="28" customFormat="1" ht="20.100000000000001" customHeight="1">
      <c r="A301" s="193"/>
      <c r="B301" s="195"/>
      <c r="C301" s="197"/>
      <c r="D301" s="195"/>
      <c r="E301" s="195"/>
      <c r="F301" s="23"/>
      <c r="G301" s="165" t="s">
        <v>6</v>
      </c>
      <c r="H301" s="166"/>
      <c r="I301" s="166"/>
      <c r="J301" s="166"/>
      <c r="K301" s="81"/>
      <c r="L301" s="24"/>
      <c r="M301" s="25"/>
      <c r="N301" s="59">
        <f>SUM(N300)+INT(SUM(O300)/60)</f>
        <v>6</v>
      </c>
      <c r="O301" s="59">
        <f>MOD(SUM(O300),60)</f>
        <v>13</v>
      </c>
      <c r="P301" s="59">
        <f t="shared" ref="P301" si="283">SUM(P300)+INT(SUM(Q300)/60)</f>
        <v>0</v>
      </c>
      <c r="Q301" s="59">
        <f t="shared" ref="Q301" si="284">MOD(SUM(Q300),60)</f>
        <v>0</v>
      </c>
      <c r="R301" s="59">
        <f t="shared" ref="R301" si="285">SUM(R300)+INT(SUM(S300)/60)</f>
        <v>0</v>
      </c>
      <c r="S301" s="59">
        <f t="shared" ref="S301" si="286">MOD(SUM(S300),60)</f>
        <v>0</v>
      </c>
      <c r="T301" s="59">
        <f t="shared" ref="T301" si="287">SUM(T300)+INT(SUM(U300)/60)</f>
        <v>0</v>
      </c>
      <c r="U301" s="59">
        <f t="shared" ref="U301" si="288">MOD(SUM(U300),60)</f>
        <v>0</v>
      </c>
      <c r="V301" s="27"/>
      <c r="W301" s="27"/>
      <c r="X301" s="27"/>
      <c r="Y301" s="23"/>
      <c r="Z301" s="225"/>
      <c r="AA301" s="219"/>
    </row>
    <row r="302" spans="1:27" ht="30" customHeight="1">
      <c r="A302" s="192" t="s">
        <v>211</v>
      </c>
      <c r="B302" s="194" t="s">
        <v>212</v>
      </c>
      <c r="C302" s="196" t="s">
        <v>70</v>
      </c>
      <c r="D302" s="194">
        <v>63</v>
      </c>
      <c r="E302" s="194" t="s">
        <v>40</v>
      </c>
      <c r="F302" s="7"/>
      <c r="G302" s="10"/>
      <c r="H302" s="10"/>
      <c r="I302" s="10"/>
      <c r="J302" s="10"/>
      <c r="K302" s="11"/>
      <c r="L302" s="11"/>
      <c r="M302" s="12"/>
      <c r="N302" s="13"/>
      <c r="O302" s="13"/>
      <c r="P302" s="13"/>
      <c r="Q302" s="13"/>
      <c r="R302" s="13"/>
      <c r="S302" s="13"/>
      <c r="T302" s="13"/>
      <c r="U302" s="13"/>
      <c r="V302" s="14"/>
      <c r="W302" s="15"/>
      <c r="X302" s="15"/>
      <c r="Y302" s="13"/>
      <c r="Z302" s="225"/>
      <c r="AA302" s="218">
        <v>100</v>
      </c>
    </row>
    <row r="303" spans="1:27" s="28" customFormat="1" ht="20.100000000000001" customHeight="1">
      <c r="A303" s="193"/>
      <c r="B303" s="195"/>
      <c r="C303" s="197"/>
      <c r="D303" s="195"/>
      <c r="E303" s="195"/>
      <c r="F303" s="23"/>
      <c r="G303" s="165" t="s">
        <v>6</v>
      </c>
      <c r="H303" s="166"/>
      <c r="I303" s="166"/>
      <c r="J303" s="166"/>
      <c r="K303" s="81"/>
      <c r="L303" s="24"/>
      <c r="M303" s="25"/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7"/>
      <c r="W303" s="27"/>
      <c r="X303" s="27"/>
      <c r="Y303" s="23"/>
      <c r="Z303" s="225"/>
      <c r="AA303" s="219"/>
    </row>
    <row r="304" spans="1:27" ht="30" customHeight="1">
      <c r="A304" s="192" t="s">
        <v>213</v>
      </c>
      <c r="B304" s="194" t="s">
        <v>212</v>
      </c>
      <c r="C304" s="196" t="s">
        <v>107</v>
      </c>
      <c r="D304" s="194">
        <v>63</v>
      </c>
      <c r="E304" s="194" t="s">
        <v>40</v>
      </c>
      <c r="F304" s="7"/>
      <c r="G304" s="10"/>
      <c r="H304" s="10"/>
      <c r="I304" s="10"/>
      <c r="J304" s="10"/>
      <c r="K304" s="11"/>
      <c r="L304" s="11"/>
      <c r="M304" s="12"/>
      <c r="N304" s="13"/>
      <c r="O304" s="13"/>
      <c r="P304" s="13"/>
      <c r="Q304" s="13"/>
      <c r="R304" s="13"/>
      <c r="S304" s="13"/>
      <c r="T304" s="13"/>
      <c r="U304" s="13"/>
      <c r="V304" s="14"/>
      <c r="W304" s="15"/>
      <c r="X304" s="15"/>
      <c r="Y304" s="13"/>
      <c r="Z304" s="225"/>
      <c r="AA304" s="218">
        <v>100</v>
      </c>
    </row>
    <row r="305" spans="1:27" s="28" customFormat="1" ht="20.100000000000001" customHeight="1">
      <c r="A305" s="193"/>
      <c r="B305" s="195"/>
      <c r="C305" s="197"/>
      <c r="D305" s="195"/>
      <c r="E305" s="195"/>
      <c r="F305" s="23"/>
      <c r="G305" s="165" t="s">
        <v>6</v>
      </c>
      <c r="H305" s="166"/>
      <c r="I305" s="166"/>
      <c r="J305" s="166"/>
      <c r="K305" s="81"/>
      <c r="L305" s="24"/>
      <c r="M305" s="25"/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7"/>
      <c r="W305" s="27"/>
      <c r="X305" s="27"/>
      <c r="Y305" s="23"/>
      <c r="Z305" s="225"/>
      <c r="AA305" s="219"/>
    </row>
    <row r="306" spans="1:27" ht="30" customHeight="1">
      <c r="A306" s="192" t="s">
        <v>214</v>
      </c>
      <c r="B306" s="194" t="s">
        <v>208</v>
      </c>
      <c r="C306" s="196" t="s">
        <v>181</v>
      </c>
      <c r="D306" s="194">
        <v>80</v>
      </c>
      <c r="E306" s="194" t="s">
        <v>40</v>
      </c>
      <c r="F306" s="7"/>
      <c r="G306" s="10"/>
      <c r="H306" s="10"/>
      <c r="I306" s="10"/>
      <c r="J306" s="10"/>
      <c r="K306" s="11"/>
      <c r="L306" s="11"/>
      <c r="M306" s="12"/>
      <c r="N306" s="13"/>
      <c r="O306" s="13"/>
      <c r="P306" s="13"/>
      <c r="Q306" s="13"/>
      <c r="R306" s="13"/>
      <c r="S306" s="13"/>
      <c r="T306" s="13"/>
      <c r="U306" s="13"/>
      <c r="V306" s="14"/>
      <c r="W306" s="15"/>
      <c r="X306" s="15"/>
      <c r="Y306" s="13"/>
      <c r="Z306" s="225"/>
      <c r="AA306" s="218">
        <v>100</v>
      </c>
    </row>
    <row r="307" spans="1:27" s="28" customFormat="1" ht="20.100000000000001" customHeight="1">
      <c r="A307" s="193"/>
      <c r="B307" s="195"/>
      <c r="C307" s="197"/>
      <c r="D307" s="195"/>
      <c r="E307" s="195"/>
      <c r="F307" s="23"/>
      <c r="G307" s="165" t="s">
        <v>6</v>
      </c>
      <c r="H307" s="166"/>
      <c r="I307" s="166"/>
      <c r="J307" s="166"/>
      <c r="K307" s="81"/>
      <c r="L307" s="24"/>
      <c r="M307" s="25"/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7"/>
      <c r="W307" s="27"/>
      <c r="X307" s="27"/>
      <c r="Y307" s="23"/>
      <c r="Z307" s="225"/>
      <c r="AA307" s="219"/>
    </row>
    <row r="308" spans="1:27" ht="30" customHeight="1">
      <c r="A308" s="192" t="s">
        <v>215</v>
      </c>
      <c r="B308" s="194" t="s">
        <v>216</v>
      </c>
      <c r="C308" s="196" t="s">
        <v>70</v>
      </c>
      <c r="D308" s="194">
        <v>80</v>
      </c>
      <c r="E308" s="194" t="s">
        <v>40</v>
      </c>
      <c r="F308" s="7"/>
      <c r="G308" s="99">
        <v>43250.429166666698</v>
      </c>
      <c r="H308" s="100">
        <v>43250.429166666698</v>
      </c>
      <c r="I308" s="99">
        <v>43250.707638888904</v>
      </c>
      <c r="J308" s="100">
        <v>43250.707638888904</v>
      </c>
      <c r="K308" s="2" t="s">
        <v>20</v>
      </c>
      <c r="L308" s="2" t="s">
        <v>20</v>
      </c>
      <c r="M308" s="2" t="s">
        <v>20</v>
      </c>
      <c r="N308" s="101">
        <v>6</v>
      </c>
      <c r="O308" s="101">
        <v>41</v>
      </c>
      <c r="P308" s="101">
        <v>0</v>
      </c>
      <c r="Q308" s="101">
        <v>0</v>
      </c>
      <c r="R308" s="101">
        <v>0</v>
      </c>
      <c r="S308" s="101">
        <v>0</v>
      </c>
      <c r="T308" s="101">
        <v>0</v>
      </c>
      <c r="U308" s="101">
        <v>0</v>
      </c>
      <c r="V308" s="70" t="s">
        <v>21</v>
      </c>
      <c r="W308" s="70" t="s">
        <v>21</v>
      </c>
      <c r="X308" s="70" t="s">
        <v>21</v>
      </c>
      <c r="Y308" s="101" t="s">
        <v>1075</v>
      </c>
      <c r="Z308" s="225"/>
      <c r="AA308" s="231">
        <v>99.1</v>
      </c>
    </row>
    <row r="309" spans="1:27" s="28" customFormat="1" ht="20.100000000000001" customHeight="1">
      <c r="A309" s="193"/>
      <c r="B309" s="195"/>
      <c r="C309" s="197"/>
      <c r="D309" s="195"/>
      <c r="E309" s="195"/>
      <c r="F309" s="23"/>
      <c r="G309" s="165" t="s">
        <v>6</v>
      </c>
      <c r="H309" s="166"/>
      <c r="I309" s="166"/>
      <c r="J309" s="166"/>
      <c r="K309" s="81"/>
      <c r="L309" s="24"/>
      <c r="M309" s="25"/>
      <c r="N309" s="59">
        <f>SUM(N308)+INT(SUM(O308)/60)</f>
        <v>6</v>
      </c>
      <c r="O309" s="59">
        <f>MOD(SUM(O308),60)</f>
        <v>41</v>
      </c>
      <c r="P309" s="59">
        <f t="shared" ref="P309" si="289">SUM(P308)+INT(SUM(Q308)/60)</f>
        <v>0</v>
      </c>
      <c r="Q309" s="59">
        <f t="shared" ref="Q309" si="290">MOD(SUM(Q308),60)</f>
        <v>0</v>
      </c>
      <c r="R309" s="59">
        <f t="shared" ref="R309" si="291">SUM(R308)+INT(SUM(S308)/60)</f>
        <v>0</v>
      </c>
      <c r="S309" s="59">
        <f t="shared" ref="S309" si="292">MOD(SUM(S308),60)</f>
        <v>0</v>
      </c>
      <c r="T309" s="59">
        <f t="shared" ref="T309" si="293">SUM(T308)+INT(SUM(U308)/60)</f>
        <v>0</v>
      </c>
      <c r="U309" s="59">
        <f t="shared" ref="U309" si="294">MOD(SUM(U308),60)</f>
        <v>0</v>
      </c>
      <c r="V309" s="27"/>
      <c r="W309" s="27"/>
      <c r="X309" s="27"/>
      <c r="Y309" s="23"/>
      <c r="Z309" s="225"/>
      <c r="AA309" s="232"/>
    </row>
    <row r="310" spans="1:27" ht="30" customHeight="1">
      <c r="A310" s="192" t="s">
        <v>217</v>
      </c>
      <c r="B310" s="194" t="s">
        <v>216</v>
      </c>
      <c r="C310" s="196" t="s">
        <v>107</v>
      </c>
      <c r="D310" s="194">
        <v>80</v>
      </c>
      <c r="E310" s="194" t="s">
        <v>40</v>
      </c>
      <c r="F310" s="7"/>
      <c r="G310" s="10"/>
      <c r="H310" s="10"/>
      <c r="I310" s="10"/>
      <c r="J310" s="10"/>
      <c r="K310" s="11"/>
      <c r="L310" s="11"/>
      <c r="M310" s="12"/>
      <c r="N310" s="13"/>
      <c r="O310" s="13"/>
      <c r="P310" s="13"/>
      <c r="Q310" s="13"/>
      <c r="R310" s="13"/>
      <c r="S310" s="13"/>
      <c r="T310" s="13"/>
      <c r="U310" s="13"/>
      <c r="V310" s="14"/>
      <c r="W310" s="15"/>
      <c r="X310" s="15"/>
      <c r="Y310" s="13"/>
      <c r="Z310" s="225"/>
      <c r="AA310" s="218">
        <v>100</v>
      </c>
    </row>
    <row r="311" spans="1:27" s="28" customFormat="1" ht="20.100000000000001" customHeight="1">
      <c r="A311" s="193"/>
      <c r="B311" s="195"/>
      <c r="C311" s="197"/>
      <c r="D311" s="195"/>
      <c r="E311" s="195"/>
      <c r="F311" s="23"/>
      <c r="G311" s="165" t="s">
        <v>6</v>
      </c>
      <c r="H311" s="166"/>
      <c r="I311" s="166"/>
      <c r="J311" s="166"/>
      <c r="K311" s="81"/>
      <c r="L311" s="24"/>
      <c r="M311" s="25"/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7"/>
      <c r="W311" s="27"/>
      <c r="X311" s="27"/>
      <c r="Y311" s="23"/>
      <c r="Z311" s="225"/>
      <c r="AA311" s="219"/>
    </row>
    <row r="312" spans="1:27" s="16" customFormat="1" ht="16.5" customHeight="1">
      <c r="A312" s="192" t="s">
        <v>218</v>
      </c>
      <c r="B312" s="194" t="s">
        <v>219</v>
      </c>
      <c r="C312" s="196" t="s">
        <v>179</v>
      </c>
      <c r="D312" s="194">
        <v>63</v>
      </c>
      <c r="E312" s="194" t="s">
        <v>40</v>
      </c>
      <c r="F312" s="7"/>
      <c r="G312" s="10"/>
      <c r="H312" s="10"/>
      <c r="I312" s="10"/>
      <c r="J312" s="10"/>
      <c r="K312" s="11"/>
      <c r="L312" s="11"/>
      <c r="M312" s="12"/>
      <c r="N312" s="13"/>
      <c r="O312" s="13"/>
      <c r="P312" s="13"/>
      <c r="Q312" s="13"/>
      <c r="R312" s="13"/>
      <c r="S312" s="13"/>
      <c r="T312" s="13"/>
      <c r="U312" s="13"/>
      <c r="V312" s="14"/>
      <c r="W312" s="15"/>
      <c r="X312" s="15"/>
      <c r="Y312" s="13"/>
      <c r="Z312" s="225"/>
      <c r="AA312" s="218">
        <v>100</v>
      </c>
    </row>
    <row r="313" spans="1:27" s="28" customFormat="1" ht="20.100000000000001" customHeight="1">
      <c r="A313" s="193"/>
      <c r="B313" s="195"/>
      <c r="C313" s="197"/>
      <c r="D313" s="195"/>
      <c r="E313" s="195"/>
      <c r="F313" s="23"/>
      <c r="G313" s="165" t="s">
        <v>6</v>
      </c>
      <c r="H313" s="166"/>
      <c r="I313" s="166"/>
      <c r="J313" s="166"/>
      <c r="K313" s="81"/>
      <c r="L313" s="24"/>
      <c r="M313" s="25"/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7"/>
      <c r="W313" s="27"/>
      <c r="X313" s="27"/>
      <c r="Y313" s="23"/>
      <c r="Z313" s="225"/>
      <c r="AA313" s="219"/>
    </row>
    <row r="314" spans="1:27" s="16" customFormat="1" ht="16.5" customHeight="1">
      <c r="A314" s="192" t="s">
        <v>220</v>
      </c>
      <c r="B314" s="194" t="s">
        <v>219</v>
      </c>
      <c r="C314" s="196" t="s">
        <v>181</v>
      </c>
      <c r="D314" s="194">
        <v>63</v>
      </c>
      <c r="E314" s="194" t="s">
        <v>40</v>
      </c>
      <c r="F314" s="7"/>
      <c r="G314" s="10"/>
      <c r="H314" s="10"/>
      <c r="I314" s="10"/>
      <c r="J314" s="10"/>
      <c r="K314" s="11"/>
      <c r="L314" s="11"/>
      <c r="M314" s="12"/>
      <c r="N314" s="13"/>
      <c r="O314" s="13"/>
      <c r="P314" s="13"/>
      <c r="Q314" s="13"/>
      <c r="R314" s="13"/>
      <c r="S314" s="13"/>
      <c r="T314" s="13"/>
      <c r="U314" s="13"/>
      <c r="V314" s="14"/>
      <c r="W314" s="15"/>
      <c r="X314" s="15"/>
      <c r="Y314" s="13"/>
      <c r="Z314" s="225"/>
      <c r="AA314" s="218">
        <v>100</v>
      </c>
    </row>
    <row r="315" spans="1:27" s="28" customFormat="1" ht="20.100000000000001" customHeight="1">
      <c r="A315" s="193"/>
      <c r="B315" s="195"/>
      <c r="C315" s="197"/>
      <c r="D315" s="195"/>
      <c r="E315" s="195"/>
      <c r="F315" s="23"/>
      <c r="G315" s="165" t="s">
        <v>6</v>
      </c>
      <c r="H315" s="166"/>
      <c r="I315" s="166"/>
      <c r="J315" s="166"/>
      <c r="K315" s="81"/>
      <c r="L315" s="24"/>
      <c r="M315" s="25"/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7"/>
      <c r="W315" s="27"/>
      <c r="X315" s="27"/>
      <c r="Y315" s="23"/>
      <c r="Z315" s="225"/>
      <c r="AA315" s="219"/>
    </row>
    <row r="316" spans="1:27" s="16" customFormat="1" ht="16.5" customHeight="1">
      <c r="A316" s="192" t="s">
        <v>221</v>
      </c>
      <c r="B316" s="194" t="s">
        <v>222</v>
      </c>
      <c r="C316" s="196" t="s">
        <v>70</v>
      </c>
      <c r="D316" s="194">
        <v>20</v>
      </c>
      <c r="E316" s="194" t="s">
        <v>40</v>
      </c>
      <c r="F316" s="7"/>
      <c r="G316" s="10"/>
      <c r="H316" s="10"/>
      <c r="I316" s="10"/>
      <c r="J316" s="10"/>
      <c r="K316" s="11"/>
      <c r="L316" s="11"/>
      <c r="M316" s="12"/>
      <c r="N316" s="13"/>
      <c r="O316" s="13"/>
      <c r="P316" s="13"/>
      <c r="Q316" s="13"/>
      <c r="R316" s="13"/>
      <c r="S316" s="13"/>
      <c r="T316" s="13"/>
      <c r="U316" s="13"/>
      <c r="V316" s="14"/>
      <c r="W316" s="15"/>
      <c r="X316" s="15"/>
      <c r="Y316" s="13"/>
      <c r="Z316" s="225"/>
      <c r="AA316" s="218">
        <v>100</v>
      </c>
    </row>
    <row r="317" spans="1:27" s="28" customFormat="1" ht="20.100000000000001" customHeight="1">
      <c r="A317" s="193"/>
      <c r="B317" s="195"/>
      <c r="C317" s="197"/>
      <c r="D317" s="195"/>
      <c r="E317" s="195"/>
      <c r="F317" s="23"/>
      <c r="G317" s="165" t="s">
        <v>6</v>
      </c>
      <c r="H317" s="166"/>
      <c r="I317" s="166"/>
      <c r="J317" s="166"/>
      <c r="K317" s="81"/>
      <c r="L317" s="24"/>
      <c r="M317" s="25"/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7"/>
      <c r="W317" s="27"/>
      <c r="X317" s="27"/>
      <c r="Y317" s="23"/>
      <c r="Z317" s="225"/>
      <c r="AA317" s="219"/>
    </row>
    <row r="318" spans="1:27" s="16" customFormat="1" ht="16.5" customHeight="1">
      <c r="A318" s="192" t="s">
        <v>484</v>
      </c>
      <c r="B318" s="194" t="s">
        <v>485</v>
      </c>
      <c r="C318" s="196" t="s">
        <v>179</v>
      </c>
      <c r="D318" s="194">
        <v>125</v>
      </c>
      <c r="E318" s="194" t="s">
        <v>40</v>
      </c>
      <c r="F318" s="7"/>
      <c r="G318" s="10"/>
      <c r="H318" s="10"/>
      <c r="I318" s="10"/>
      <c r="J318" s="10"/>
      <c r="K318" s="11"/>
      <c r="L318" s="11"/>
      <c r="M318" s="12"/>
      <c r="N318" s="13"/>
      <c r="O318" s="13"/>
      <c r="P318" s="13"/>
      <c r="Q318" s="13"/>
      <c r="R318" s="13"/>
      <c r="S318" s="13"/>
      <c r="T318" s="13"/>
      <c r="U318" s="13"/>
      <c r="V318" s="14"/>
      <c r="W318" s="15"/>
      <c r="X318" s="15"/>
      <c r="Y318" s="13"/>
      <c r="Z318" s="225"/>
      <c r="AA318" s="218">
        <v>100</v>
      </c>
    </row>
    <row r="319" spans="1:27" s="28" customFormat="1" ht="20.100000000000001" customHeight="1">
      <c r="A319" s="193"/>
      <c r="B319" s="195"/>
      <c r="C319" s="197"/>
      <c r="D319" s="195"/>
      <c r="E319" s="195"/>
      <c r="F319" s="23"/>
      <c r="G319" s="165" t="s">
        <v>6</v>
      </c>
      <c r="H319" s="166"/>
      <c r="I319" s="166"/>
      <c r="J319" s="166"/>
      <c r="K319" s="81"/>
      <c r="L319" s="24"/>
      <c r="M319" s="25"/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7"/>
      <c r="W319" s="27"/>
      <c r="X319" s="27"/>
      <c r="Y319" s="23"/>
      <c r="Z319" s="225"/>
      <c r="AA319" s="219"/>
    </row>
    <row r="320" spans="1:27" ht="30" customHeight="1">
      <c r="A320" s="192" t="s">
        <v>503</v>
      </c>
      <c r="B320" s="194" t="s">
        <v>501</v>
      </c>
      <c r="C320" s="196" t="s">
        <v>502</v>
      </c>
      <c r="D320" s="194">
        <v>125</v>
      </c>
      <c r="E320" s="194" t="s">
        <v>40</v>
      </c>
      <c r="F320" s="7"/>
      <c r="G320" s="10"/>
      <c r="H320" s="10"/>
      <c r="I320" s="10"/>
      <c r="J320" s="10"/>
      <c r="K320" s="11"/>
      <c r="L320" s="11"/>
      <c r="M320" s="12"/>
      <c r="N320" s="13"/>
      <c r="O320" s="13"/>
      <c r="P320" s="13"/>
      <c r="Q320" s="13"/>
      <c r="R320" s="13"/>
      <c r="S320" s="13"/>
      <c r="T320" s="13"/>
      <c r="U320" s="13"/>
      <c r="V320" s="14"/>
      <c r="W320" s="15"/>
      <c r="X320" s="15"/>
      <c r="Y320" s="13"/>
      <c r="Z320" s="225"/>
      <c r="AA320" s="218">
        <v>100</v>
      </c>
    </row>
    <row r="321" spans="1:27" s="28" customFormat="1" ht="20.100000000000001" customHeight="1">
      <c r="A321" s="193"/>
      <c r="B321" s="195"/>
      <c r="C321" s="197"/>
      <c r="D321" s="195"/>
      <c r="E321" s="195"/>
      <c r="F321" s="23"/>
      <c r="G321" s="165" t="s">
        <v>6</v>
      </c>
      <c r="H321" s="166"/>
      <c r="I321" s="166"/>
      <c r="J321" s="166"/>
      <c r="K321" s="81"/>
      <c r="L321" s="24"/>
      <c r="M321" s="25"/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7"/>
      <c r="W321" s="27"/>
      <c r="X321" s="27"/>
      <c r="Y321" s="23"/>
      <c r="Z321" s="225"/>
      <c r="AA321" s="219"/>
    </row>
    <row r="322" spans="1:27" s="16" customFormat="1" ht="16.5" customHeight="1">
      <c r="A322" s="192" t="s">
        <v>541</v>
      </c>
      <c r="B322" s="192" t="s">
        <v>542</v>
      </c>
      <c r="C322" s="192" t="s">
        <v>70</v>
      </c>
      <c r="D322" s="194">
        <v>20</v>
      </c>
      <c r="E322" s="194" t="s">
        <v>40</v>
      </c>
      <c r="F322" s="7"/>
      <c r="G322" s="10"/>
      <c r="H322" s="10"/>
      <c r="I322" s="10"/>
      <c r="J322" s="10"/>
      <c r="K322" s="11"/>
      <c r="L322" s="11"/>
      <c r="M322" s="12"/>
      <c r="N322" s="13"/>
      <c r="O322" s="13"/>
      <c r="P322" s="13"/>
      <c r="Q322" s="13"/>
      <c r="R322" s="13"/>
      <c r="S322" s="13"/>
      <c r="T322" s="13"/>
      <c r="U322" s="13"/>
      <c r="V322" s="14"/>
      <c r="W322" s="15"/>
      <c r="X322" s="15"/>
      <c r="Y322" s="13"/>
      <c r="Z322" s="225"/>
      <c r="AA322" s="218">
        <v>100</v>
      </c>
    </row>
    <row r="323" spans="1:27" s="28" customFormat="1" ht="20.100000000000001" customHeight="1">
      <c r="A323" s="193"/>
      <c r="B323" s="193" t="s">
        <v>542</v>
      </c>
      <c r="C323" s="193" t="s">
        <v>70</v>
      </c>
      <c r="D323" s="195"/>
      <c r="E323" s="195"/>
      <c r="F323" s="23"/>
      <c r="G323" s="165" t="s">
        <v>6</v>
      </c>
      <c r="H323" s="166"/>
      <c r="I323" s="166"/>
      <c r="J323" s="166"/>
      <c r="K323" s="81"/>
      <c r="L323" s="24"/>
      <c r="M323" s="25"/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7"/>
      <c r="W323" s="27"/>
      <c r="X323" s="27"/>
      <c r="Y323" s="23"/>
      <c r="Z323" s="225"/>
      <c r="AA323" s="219"/>
    </row>
    <row r="324" spans="1:27" ht="27.75" customHeight="1">
      <c r="A324" s="6" t="s">
        <v>223</v>
      </c>
      <c r="B324" s="9" t="s">
        <v>224</v>
      </c>
      <c r="C324" s="8"/>
      <c r="D324" s="9">
        <v>315</v>
      </c>
      <c r="E324" s="9" t="s">
        <v>40</v>
      </c>
      <c r="F324" s="7"/>
      <c r="G324" s="99">
        <v>43229.372222222199</v>
      </c>
      <c r="H324" s="100">
        <v>43229.372222222199</v>
      </c>
      <c r="I324" s="99">
        <v>43229.397916666698</v>
      </c>
      <c r="J324" s="100">
        <v>43229.397916666698</v>
      </c>
      <c r="K324" s="2" t="s">
        <v>20</v>
      </c>
      <c r="L324" s="2" t="s">
        <v>20</v>
      </c>
      <c r="M324" s="2" t="s">
        <v>20</v>
      </c>
      <c r="N324" s="101">
        <v>0</v>
      </c>
      <c r="O324" s="101">
        <v>0</v>
      </c>
      <c r="P324" s="101">
        <v>0</v>
      </c>
      <c r="Q324" s="101">
        <v>37</v>
      </c>
      <c r="R324" s="101">
        <v>0</v>
      </c>
      <c r="S324" s="101">
        <v>0</v>
      </c>
      <c r="T324" s="101">
        <v>0</v>
      </c>
      <c r="U324" s="101">
        <v>0</v>
      </c>
      <c r="V324" s="70" t="s">
        <v>21</v>
      </c>
      <c r="W324" s="70" t="s">
        <v>21</v>
      </c>
      <c r="X324" s="70" t="s">
        <v>21</v>
      </c>
      <c r="Y324" s="101" t="s">
        <v>1080</v>
      </c>
      <c r="Z324" s="225"/>
      <c r="AA324" s="218">
        <v>100</v>
      </c>
    </row>
    <row r="325" spans="1:27" s="28" customFormat="1" ht="20.100000000000001" customHeight="1">
      <c r="B325" s="23"/>
      <c r="C325" s="23"/>
      <c r="D325" s="23"/>
      <c r="E325" s="23"/>
      <c r="F325" s="23"/>
      <c r="G325" s="165" t="s">
        <v>6</v>
      </c>
      <c r="H325" s="166"/>
      <c r="I325" s="166"/>
      <c r="J325" s="166"/>
      <c r="K325" s="81"/>
      <c r="L325" s="24"/>
      <c r="M325" s="25"/>
      <c r="N325" s="59">
        <f>SUM(N324)+INT(SUM(O324)/60)</f>
        <v>0</v>
      </c>
      <c r="O325" s="59">
        <f>MOD(SUM(O324),60)</f>
        <v>0</v>
      </c>
      <c r="P325" s="59">
        <f t="shared" ref="P325" si="295">SUM(P324)+INT(SUM(Q324)/60)</f>
        <v>0</v>
      </c>
      <c r="Q325" s="59">
        <f t="shared" ref="Q325:Q327" si="296">MOD(SUM(Q324),60)</f>
        <v>37</v>
      </c>
      <c r="R325" s="59">
        <f t="shared" ref="R325" si="297">SUM(R324)+INT(SUM(S324)/60)</f>
        <v>0</v>
      </c>
      <c r="S325" s="59">
        <f t="shared" ref="S325:S327" si="298">MOD(SUM(S324),60)</f>
        <v>0</v>
      </c>
      <c r="T325" s="59">
        <f t="shared" ref="T325" si="299">SUM(T324)+INT(SUM(U324)/60)</f>
        <v>0</v>
      </c>
      <c r="U325" s="59">
        <f t="shared" ref="U325:U327" si="300">MOD(SUM(U324),60)</f>
        <v>0</v>
      </c>
      <c r="V325" s="27"/>
      <c r="W325" s="27"/>
      <c r="X325" s="27"/>
      <c r="Y325" s="23"/>
      <c r="Z325" s="225"/>
      <c r="AA325" s="219"/>
    </row>
    <row r="326" spans="1:27" ht="30" customHeight="1">
      <c r="A326" s="6" t="s">
        <v>225</v>
      </c>
      <c r="B326" s="9" t="s">
        <v>226</v>
      </c>
      <c r="C326" s="8" t="s">
        <v>70</v>
      </c>
      <c r="D326" s="9">
        <v>315</v>
      </c>
      <c r="E326" s="9" t="s">
        <v>40</v>
      </c>
      <c r="F326" s="7"/>
      <c r="G326" s="99">
        <v>43248.457638888904</v>
      </c>
      <c r="H326" s="100">
        <v>43248.457638888904</v>
      </c>
      <c r="I326" s="99">
        <v>43248.565277777801</v>
      </c>
      <c r="J326" s="100">
        <v>43248.565277777801</v>
      </c>
      <c r="K326" s="2" t="s">
        <v>20</v>
      </c>
      <c r="L326" s="2" t="s">
        <v>20</v>
      </c>
      <c r="M326" s="2" t="s">
        <v>20</v>
      </c>
      <c r="N326" s="101">
        <v>2</v>
      </c>
      <c r="O326" s="101">
        <v>35</v>
      </c>
      <c r="P326" s="101">
        <v>0</v>
      </c>
      <c r="Q326" s="101">
        <v>0</v>
      </c>
      <c r="R326" s="101">
        <v>0</v>
      </c>
      <c r="S326" s="101">
        <v>0</v>
      </c>
      <c r="T326" s="101">
        <v>0</v>
      </c>
      <c r="U326" s="101">
        <v>0</v>
      </c>
      <c r="V326" s="70" t="s">
        <v>21</v>
      </c>
      <c r="W326" s="70" t="s">
        <v>21</v>
      </c>
      <c r="X326" s="70" t="s">
        <v>21</v>
      </c>
      <c r="Y326" s="101" t="s">
        <v>1079</v>
      </c>
      <c r="Z326" s="225"/>
      <c r="AA326" s="233">
        <v>99.65</v>
      </c>
    </row>
    <row r="327" spans="1:27" s="28" customFormat="1" ht="20.100000000000001" customHeight="1">
      <c r="B327" s="23"/>
      <c r="C327" s="23"/>
      <c r="D327" s="23"/>
      <c r="E327" s="23"/>
      <c r="F327" s="23"/>
      <c r="G327" s="165" t="s">
        <v>6</v>
      </c>
      <c r="H327" s="166"/>
      <c r="I327" s="166"/>
      <c r="J327" s="166"/>
      <c r="K327" s="81"/>
      <c r="L327" s="24"/>
      <c r="M327" s="25"/>
      <c r="N327" s="59">
        <f>SUM(N326)+INT(SUM(O326)/60)</f>
        <v>2</v>
      </c>
      <c r="O327" s="59">
        <f>MOD(SUM(O326),60)</f>
        <v>35</v>
      </c>
      <c r="P327" s="59">
        <f t="shared" ref="P327" si="301">SUM(P326)+INT(SUM(Q326)/60)</f>
        <v>0</v>
      </c>
      <c r="Q327" s="59">
        <f t="shared" si="296"/>
        <v>0</v>
      </c>
      <c r="R327" s="59">
        <f t="shared" ref="R327" si="302">SUM(R326)+INT(SUM(S326)/60)</f>
        <v>0</v>
      </c>
      <c r="S327" s="59">
        <f t="shared" si="298"/>
        <v>0</v>
      </c>
      <c r="T327" s="59">
        <f t="shared" ref="T327" si="303">SUM(T326)+INT(SUM(U326)/60)</f>
        <v>0</v>
      </c>
      <c r="U327" s="59">
        <f t="shared" si="300"/>
        <v>0</v>
      </c>
      <c r="V327" s="27"/>
      <c r="W327" s="27"/>
      <c r="X327" s="27"/>
      <c r="Y327" s="23"/>
      <c r="Z327" s="225"/>
      <c r="AA327" s="234"/>
    </row>
    <row r="328" spans="1:27" ht="30" customHeight="1">
      <c r="A328" s="6" t="s">
        <v>227</v>
      </c>
      <c r="B328" s="9" t="s">
        <v>226</v>
      </c>
      <c r="C328" s="8" t="s">
        <v>107</v>
      </c>
      <c r="D328" s="9">
        <v>315</v>
      </c>
      <c r="E328" s="9" t="s">
        <v>40</v>
      </c>
      <c r="F328" s="7"/>
      <c r="G328" s="10"/>
      <c r="H328" s="10"/>
      <c r="I328" s="10"/>
      <c r="J328" s="10"/>
      <c r="K328" s="11"/>
      <c r="L328" s="11"/>
      <c r="M328" s="12"/>
      <c r="N328" s="13"/>
      <c r="O328" s="13"/>
      <c r="P328" s="13"/>
      <c r="Q328" s="13"/>
      <c r="R328" s="13"/>
      <c r="S328" s="13"/>
      <c r="T328" s="13"/>
      <c r="U328" s="13"/>
      <c r="V328" s="14"/>
      <c r="W328" s="15"/>
      <c r="X328" s="15"/>
      <c r="Y328" s="13"/>
      <c r="Z328" s="225"/>
      <c r="AA328" s="218">
        <v>100</v>
      </c>
    </row>
    <row r="329" spans="1:27" s="28" customFormat="1" ht="20.100000000000001" customHeight="1">
      <c r="B329" s="23"/>
      <c r="C329" s="23"/>
      <c r="D329" s="23"/>
      <c r="E329" s="23"/>
      <c r="F329" s="23"/>
      <c r="G329" s="165" t="s">
        <v>6</v>
      </c>
      <c r="H329" s="166"/>
      <c r="I329" s="166"/>
      <c r="J329" s="166"/>
      <c r="K329" s="81"/>
      <c r="L329" s="24"/>
      <c r="M329" s="25"/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7"/>
      <c r="W329" s="27"/>
      <c r="X329" s="27"/>
      <c r="Y329" s="23"/>
      <c r="Z329" s="225"/>
      <c r="AA329" s="219"/>
    </row>
    <row r="330" spans="1:27" ht="30" customHeight="1">
      <c r="A330" s="6" t="s">
        <v>228</v>
      </c>
      <c r="B330" s="9" t="s">
        <v>229</v>
      </c>
      <c r="C330" s="8" t="s">
        <v>70</v>
      </c>
      <c r="D330" s="9">
        <v>315</v>
      </c>
      <c r="E330" s="9" t="s">
        <v>40</v>
      </c>
      <c r="F330" s="7"/>
      <c r="G330" s="99">
        <v>43227.405555555597</v>
      </c>
      <c r="H330" s="100">
        <v>43227.405555555597</v>
      </c>
      <c r="I330" s="99">
        <v>43227.722916666702</v>
      </c>
      <c r="J330" s="100">
        <v>43227.722916666702</v>
      </c>
      <c r="K330" s="2" t="s">
        <v>20</v>
      </c>
      <c r="L330" s="2" t="s">
        <v>20</v>
      </c>
      <c r="M330" s="2" t="s">
        <v>20</v>
      </c>
      <c r="N330" s="101">
        <v>0</v>
      </c>
      <c r="O330" s="101">
        <v>0</v>
      </c>
      <c r="P330" s="101">
        <v>0</v>
      </c>
      <c r="Q330" s="101">
        <v>0</v>
      </c>
      <c r="R330" s="101">
        <v>0</v>
      </c>
      <c r="S330" s="101">
        <v>0</v>
      </c>
      <c r="T330" s="101">
        <v>7</v>
      </c>
      <c r="U330" s="101">
        <v>37</v>
      </c>
      <c r="V330" s="70" t="s">
        <v>21</v>
      </c>
      <c r="W330" s="70" t="s">
        <v>21</v>
      </c>
      <c r="X330" s="70" t="s">
        <v>21</v>
      </c>
      <c r="Y330" s="101" t="s">
        <v>1081</v>
      </c>
      <c r="Z330" s="225"/>
      <c r="AA330" s="218">
        <v>100</v>
      </c>
    </row>
    <row r="331" spans="1:27" s="28" customFormat="1" ht="20.100000000000001" customHeight="1">
      <c r="B331" s="23"/>
      <c r="C331" s="23"/>
      <c r="D331" s="23"/>
      <c r="E331" s="23"/>
      <c r="F331" s="23"/>
      <c r="G331" s="165" t="s">
        <v>6</v>
      </c>
      <c r="H331" s="166"/>
      <c r="I331" s="166"/>
      <c r="J331" s="166"/>
      <c r="K331" s="81"/>
      <c r="L331" s="24"/>
      <c r="M331" s="25"/>
      <c r="N331" s="59">
        <f>SUM(N330)+INT(SUM(O330)/60)</f>
        <v>0</v>
      </c>
      <c r="O331" s="59">
        <f>MOD(SUM(O330),60)</f>
        <v>0</v>
      </c>
      <c r="P331" s="59">
        <f t="shared" ref="P331" si="304">SUM(P330)+INT(SUM(Q330)/60)</f>
        <v>0</v>
      </c>
      <c r="Q331" s="59">
        <f t="shared" ref="Q331" si="305">MOD(SUM(Q330),60)</f>
        <v>0</v>
      </c>
      <c r="R331" s="59">
        <f t="shared" ref="R331" si="306">SUM(R330)+INT(SUM(S330)/60)</f>
        <v>0</v>
      </c>
      <c r="S331" s="59">
        <f t="shared" ref="S331" si="307">MOD(SUM(S330),60)</f>
        <v>0</v>
      </c>
      <c r="T331" s="59">
        <f t="shared" ref="T331" si="308">SUM(T330)+INT(SUM(U330)/60)</f>
        <v>7</v>
      </c>
      <c r="U331" s="59">
        <f t="shared" ref="U331" si="309">MOD(SUM(U330),60)</f>
        <v>37</v>
      </c>
      <c r="V331" s="27"/>
      <c r="W331" s="27"/>
      <c r="X331" s="27"/>
      <c r="Y331" s="23"/>
      <c r="Z331" s="225"/>
      <c r="AA331" s="219"/>
    </row>
    <row r="332" spans="1:27" s="16" customFormat="1" ht="16.5" customHeight="1">
      <c r="A332" s="192" t="s">
        <v>230</v>
      </c>
      <c r="B332" s="194" t="s">
        <v>229</v>
      </c>
      <c r="C332" s="196" t="s">
        <v>107</v>
      </c>
      <c r="D332" s="194">
        <v>315</v>
      </c>
      <c r="E332" s="194" t="s">
        <v>40</v>
      </c>
      <c r="F332" s="7"/>
      <c r="G332" s="10"/>
      <c r="H332" s="10"/>
      <c r="I332" s="10"/>
      <c r="J332" s="10"/>
      <c r="K332" s="11"/>
      <c r="L332" s="11"/>
      <c r="M332" s="12"/>
      <c r="N332" s="13"/>
      <c r="O332" s="13"/>
      <c r="P332" s="13"/>
      <c r="Q332" s="13"/>
      <c r="R332" s="13"/>
      <c r="S332" s="13"/>
      <c r="T332" s="13"/>
      <c r="U332" s="13"/>
      <c r="V332" s="14"/>
      <c r="W332" s="15"/>
      <c r="X332" s="15"/>
      <c r="Y332" s="13"/>
      <c r="Z332" s="225"/>
      <c r="AA332" s="218">
        <v>100</v>
      </c>
    </row>
    <row r="333" spans="1:27" s="28" customFormat="1" ht="20.100000000000001" customHeight="1">
      <c r="A333" s="193"/>
      <c r="B333" s="195"/>
      <c r="C333" s="197"/>
      <c r="D333" s="195"/>
      <c r="E333" s="195"/>
      <c r="F333" s="23"/>
      <c r="G333" s="165" t="s">
        <v>6</v>
      </c>
      <c r="H333" s="166"/>
      <c r="I333" s="166"/>
      <c r="J333" s="166"/>
      <c r="K333" s="81"/>
      <c r="L333" s="24"/>
      <c r="M333" s="25"/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7"/>
      <c r="W333" s="27"/>
      <c r="X333" s="27"/>
      <c r="Y333" s="23"/>
      <c r="Z333" s="225"/>
      <c r="AA333" s="219"/>
    </row>
    <row r="334" spans="1:27" s="16" customFormat="1" ht="16.5" customHeight="1">
      <c r="A334" s="192" t="s">
        <v>231</v>
      </c>
      <c r="B334" s="194" t="s">
        <v>232</v>
      </c>
      <c r="C334" s="196" t="s">
        <v>70</v>
      </c>
      <c r="D334" s="194">
        <v>315</v>
      </c>
      <c r="E334" s="194" t="s">
        <v>40</v>
      </c>
      <c r="F334" s="7"/>
      <c r="G334" s="99">
        <v>43247.382638888899</v>
      </c>
      <c r="H334" s="100">
        <v>43247.382638888899</v>
      </c>
      <c r="I334" s="99">
        <v>43247.670833333301</v>
      </c>
      <c r="J334" s="100">
        <v>43247.670833333301</v>
      </c>
      <c r="K334" s="2" t="s">
        <v>20</v>
      </c>
      <c r="L334" s="2" t="s">
        <v>20</v>
      </c>
      <c r="M334" s="2" t="s">
        <v>20</v>
      </c>
      <c r="N334" s="101">
        <v>0</v>
      </c>
      <c r="O334" s="101">
        <v>0</v>
      </c>
      <c r="P334" s="101">
        <v>0</v>
      </c>
      <c r="Q334" s="101">
        <v>0</v>
      </c>
      <c r="R334" s="101">
        <v>0</v>
      </c>
      <c r="S334" s="101">
        <v>0</v>
      </c>
      <c r="T334" s="101">
        <v>6</v>
      </c>
      <c r="U334" s="101">
        <v>55</v>
      </c>
      <c r="V334" s="70" t="s">
        <v>21</v>
      </c>
      <c r="W334" s="70" t="s">
        <v>21</v>
      </c>
      <c r="X334" s="70" t="s">
        <v>21</v>
      </c>
      <c r="Y334" s="101" t="s">
        <v>931</v>
      </c>
      <c r="Z334" s="225"/>
      <c r="AA334" s="218">
        <v>100</v>
      </c>
    </row>
    <row r="335" spans="1:27" s="28" customFormat="1" ht="20.100000000000001" customHeight="1">
      <c r="A335" s="193"/>
      <c r="B335" s="195"/>
      <c r="C335" s="197"/>
      <c r="D335" s="195"/>
      <c r="E335" s="195"/>
      <c r="F335" s="23"/>
      <c r="G335" s="165" t="s">
        <v>6</v>
      </c>
      <c r="H335" s="166"/>
      <c r="I335" s="166"/>
      <c r="J335" s="166"/>
      <c r="K335" s="81"/>
      <c r="L335" s="24"/>
      <c r="M335" s="25"/>
      <c r="N335" s="59">
        <f>SUM(N334)+INT(SUM(O334)/60)</f>
        <v>0</v>
      </c>
      <c r="O335" s="59">
        <f>MOD(SUM(O334),60)</f>
        <v>0</v>
      </c>
      <c r="P335" s="59">
        <f t="shared" ref="P335" si="310">SUM(P334)+INT(SUM(Q334)/60)</f>
        <v>0</v>
      </c>
      <c r="Q335" s="59">
        <f t="shared" ref="Q335" si="311">MOD(SUM(Q334),60)</f>
        <v>0</v>
      </c>
      <c r="R335" s="59">
        <f t="shared" ref="R335" si="312">SUM(R334)+INT(SUM(S334)/60)</f>
        <v>0</v>
      </c>
      <c r="S335" s="59">
        <f t="shared" ref="S335" si="313">MOD(SUM(S334),60)</f>
        <v>0</v>
      </c>
      <c r="T335" s="59">
        <f t="shared" ref="T335" si="314">SUM(T334)+INT(SUM(U334)/60)</f>
        <v>6</v>
      </c>
      <c r="U335" s="59">
        <f t="shared" ref="U335" si="315">MOD(SUM(U334),60)</f>
        <v>55</v>
      </c>
      <c r="V335" s="27"/>
      <c r="W335" s="27"/>
      <c r="X335" s="27"/>
      <c r="Y335" s="23"/>
      <c r="Z335" s="225"/>
      <c r="AA335" s="219"/>
    </row>
    <row r="336" spans="1:27" ht="30" customHeight="1">
      <c r="A336" s="6" t="s">
        <v>233</v>
      </c>
      <c r="B336" s="9" t="s">
        <v>234</v>
      </c>
      <c r="C336" s="8" t="s">
        <v>70</v>
      </c>
      <c r="D336" s="9">
        <v>200</v>
      </c>
      <c r="E336" s="9" t="s">
        <v>40</v>
      </c>
      <c r="F336" s="7"/>
      <c r="G336" s="10"/>
      <c r="H336" s="10"/>
      <c r="I336" s="10"/>
      <c r="J336" s="10"/>
      <c r="K336" s="11"/>
      <c r="L336" s="11"/>
      <c r="M336" s="12"/>
      <c r="N336" s="13"/>
      <c r="O336" s="13"/>
      <c r="P336" s="13"/>
      <c r="Q336" s="13"/>
      <c r="R336" s="13"/>
      <c r="S336" s="13"/>
      <c r="T336" s="13"/>
      <c r="U336" s="13"/>
      <c r="V336" s="14"/>
      <c r="W336" s="15"/>
      <c r="X336" s="15"/>
      <c r="Y336" s="13"/>
      <c r="Z336" s="225"/>
      <c r="AA336" s="218">
        <v>100</v>
      </c>
    </row>
    <row r="337" spans="1:27" s="28" customFormat="1" ht="20.100000000000001" customHeight="1">
      <c r="B337" s="23"/>
      <c r="C337" s="23"/>
      <c r="D337" s="23"/>
      <c r="E337" s="23"/>
      <c r="F337" s="23"/>
      <c r="G337" s="165" t="s">
        <v>6</v>
      </c>
      <c r="H337" s="166"/>
      <c r="I337" s="166"/>
      <c r="J337" s="166"/>
      <c r="K337" s="81"/>
      <c r="L337" s="24"/>
      <c r="M337" s="25"/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7"/>
      <c r="W337" s="27"/>
      <c r="X337" s="27"/>
      <c r="Y337" s="23"/>
      <c r="Z337" s="225"/>
      <c r="AA337" s="219"/>
    </row>
    <row r="338" spans="1:27" s="16" customFormat="1" ht="16.5" customHeight="1">
      <c r="A338" s="192" t="s">
        <v>235</v>
      </c>
      <c r="B338" s="194" t="s">
        <v>234</v>
      </c>
      <c r="C338" s="196" t="s">
        <v>107</v>
      </c>
      <c r="D338" s="194">
        <v>200</v>
      </c>
      <c r="E338" s="194" t="s">
        <v>40</v>
      </c>
      <c r="F338" s="7"/>
      <c r="G338" s="99">
        <v>43224.442361111098</v>
      </c>
      <c r="H338" s="100">
        <v>43224.442361111098</v>
      </c>
      <c r="I338" s="99">
        <v>43224.725694444402</v>
      </c>
      <c r="J338" s="100">
        <v>43224.725694444402</v>
      </c>
      <c r="K338" s="2" t="s">
        <v>20</v>
      </c>
      <c r="L338" s="2" t="s">
        <v>20</v>
      </c>
      <c r="M338" s="2" t="s">
        <v>20</v>
      </c>
      <c r="N338" s="101">
        <v>6</v>
      </c>
      <c r="O338" s="101">
        <v>48</v>
      </c>
      <c r="P338" s="101">
        <v>0</v>
      </c>
      <c r="Q338" s="101">
        <v>0</v>
      </c>
      <c r="R338" s="101">
        <v>0</v>
      </c>
      <c r="S338" s="101">
        <v>0</v>
      </c>
      <c r="T338" s="101">
        <v>0</v>
      </c>
      <c r="U338" s="101">
        <v>0</v>
      </c>
      <c r="V338" s="70" t="s">
        <v>21</v>
      </c>
      <c r="W338" s="70" t="s">
        <v>21</v>
      </c>
      <c r="X338" s="70" t="s">
        <v>21</v>
      </c>
      <c r="Y338" s="101" t="s">
        <v>1078</v>
      </c>
      <c r="Z338" s="225"/>
      <c r="AA338" s="218">
        <v>99.09</v>
      </c>
    </row>
    <row r="339" spans="1:27" s="28" customFormat="1" ht="20.100000000000001" customHeight="1">
      <c r="A339" s="193"/>
      <c r="B339" s="195"/>
      <c r="C339" s="197"/>
      <c r="D339" s="195"/>
      <c r="E339" s="195"/>
      <c r="F339" s="23"/>
      <c r="G339" s="165" t="s">
        <v>6</v>
      </c>
      <c r="H339" s="166"/>
      <c r="I339" s="166"/>
      <c r="J339" s="166"/>
      <c r="K339" s="81"/>
      <c r="L339" s="24"/>
      <c r="M339" s="25"/>
      <c r="N339" s="59">
        <f>SUM(N338)+INT(SUM(O338)/60)</f>
        <v>6</v>
      </c>
      <c r="O339" s="59">
        <f>MOD(SUM(O338),60)</f>
        <v>48</v>
      </c>
      <c r="P339" s="59">
        <f t="shared" ref="P339" si="316">SUM(P338)+INT(SUM(Q338)/60)</f>
        <v>0</v>
      </c>
      <c r="Q339" s="59">
        <f t="shared" ref="Q339" si="317">MOD(SUM(Q338),60)</f>
        <v>0</v>
      </c>
      <c r="R339" s="59">
        <f t="shared" ref="R339" si="318">SUM(R338)+INT(SUM(S338)/60)</f>
        <v>0</v>
      </c>
      <c r="S339" s="59">
        <f t="shared" ref="S339" si="319">MOD(SUM(S338),60)</f>
        <v>0</v>
      </c>
      <c r="T339" s="59">
        <f t="shared" ref="T339" si="320">SUM(T338)+INT(SUM(U338)/60)</f>
        <v>0</v>
      </c>
      <c r="U339" s="59">
        <f t="shared" ref="U339" si="321">MOD(SUM(U338),60)</f>
        <v>0</v>
      </c>
      <c r="V339" s="27"/>
      <c r="W339" s="27"/>
      <c r="X339" s="27"/>
      <c r="Y339" s="23"/>
      <c r="Z339" s="225"/>
      <c r="AA339" s="219"/>
    </row>
    <row r="340" spans="1:27" s="16" customFormat="1" ht="16.5" customHeight="1">
      <c r="A340" s="192" t="s">
        <v>236</v>
      </c>
      <c r="B340" s="194" t="s">
        <v>237</v>
      </c>
      <c r="C340" s="196" t="s">
        <v>70</v>
      </c>
      <c r="D340" s="194">
        <v>50</v>
      </c>
      <c r="E340" s="194" t="s">
        <v>40</v>
      </c>
      <c r="F340" s="7"/>
      <c r="G340" s="10"/>
      <c r="H340" s="10"/>
      <c r="I340" s="10"/>
      <c r="J340" s="10"/>
      <c r="K340" s="11"/>
      <c r="L340" s="11"/>
      <c r="M340" s="12"/>
      <c r="N340" s="13"/>
      <c r="O340" s="13"/>
      <c r="P340" s="13"/>
      <c r="Q340" s="13"/>
      <c r="R340" s="13"/>
      <c r="S340" s="13"/>
      <c r="T340" s="13"/>
      <c r="U340" s="13"/>
      <c r="V340" s="14"/>
      <c r="W340" s="15"/>
      <c r="X340" s="15"/>
      <c r="Y340" s="13"/>
      <c r="Z340" s="225"/>
      <c r="AA340" s="218">
        <v>100</v>
      </c>
    </row>
    <row r="341" spans="1:27" s="28" customFormat="1" ht="20.100000000000001" customHeight="1">
      <c r="A341" s="193"/>
      <c r="B341" s="195"/>
      <c r="C341" s="197"/>
      <c r="D341" s="195"/>
      <c r="E341" s="195"/>
      <c r="F341" s="23"/>
      <c r="G341" s="165" t="s">
        <v>6</v>
      </c>
      <c r="H341" s="166"/>
      <c r="I341" s="166"/>
      <c r="J341" s="166"/>
      <c r="K341" s="81"/>
      <c r="L341" s="24"/>
      <c r="M341" s="25"/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7"/>
      <c r="W341" s="27"/>
      <c r="X341" s="27"/>
      <c r="Y341" s="23"/>
      <c r="Z341" s="225"/>
      <c r="AA341" s="219"/>
    </row>
    <row r="342" spans="1:27" s="16" customFormat="1" ht="16.5" customHeight="1">
      <c r="A342" s="192" t="s">
        <v>238</v>
      </c>
      <c r="B342" s="194" t="s">
        <v>237</v>
      </c>
      <c r="C342" s="196" t="s">
        <v>107</v>
      </c>
      <c r="D342" s="194">
        <v>50</v>
      </c>
      <c r="E342" s="194" t="s">
        <v>40</v>
      </c>
      <c r="F342" s="7"/>
      <c r="G342" s="10"/>
      <c r="H342" s="10"/>
      <c r="I342" s="10"/>
      <c r="J342" s="10"/>
      <c r="K342" s="11"/>
      <c r="L342" s="11"/>
      <c r="M342" s="12"/>
      <c r="N342" s="13"/>
      <c r="O342" s="13"/>
      <c r="P342" s="13"/>
      <c r="Q342" s="13"/>
      <c r="R342" s="13"/>
      <c r="S342" s="13"/>
      <c r="T342" s="13"/>
      <c r="U342" s="13"/>
      <c r="V342" s="14"/>
      <c r="W342" s="15"/>
      <c r="X342" s="15"/>
      <c r="Y342" s="13"/>
      <c r="Z342" s="225"/>
      <c r="AA342" s="218">
        <v>100</v>
      </c>
    </row>
    <row r="343" spans="1:27" s="28" customFormat="1" ht="20.100000000000001" customHeight="1">
      <c r="A343" s="193"/>
      <c r="B343" s="195"/>
      <c r="C343" s="197"/>
      <c r="D343" s="195"/>
      <c r="E343" s="195"/>
      <c r="F343" s="23"/>
      <c r="G343" s="165" t="s">
        <v>6</v>
      </c>
      <c r="H343" s="166"/>
      <c r="I343" s="166"/>
      <c r="J343" s="166"/>
      <c r="K343" s="81"/>
      <c r="L343" s="24"/>
      <c r="M343" s="25"/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7"/>
      <c r="W343" s="27"/>
      <c r="X343" s="27"/>
      <c r="Y343" s="23"/>
      <c r="Z343" s="225"/>
      <c r="AA343" s="219"/>
    </row>
    <row r="344" spans="1:27" s="16" customFormat="1" ht="16.5" customHeight="1">
      <c r="A344" s="192" t="s">
        <v>239</v>
      </c>
      <c r="B344" s="194" t="s">
        <v>240</v>
      </c>
      <c r="C344" s="196" t="s">
        <v>39</v>
      </c>
      <c r="D344" s="194">
        <v>50</v>
      </c>
      <c r="E344" s="194" t="s">
        <v>40</v>
      </c>
      <c r="F344" s="7"/>
      <c r="G344" s="10"/>
      <c r="H344" s="10"/>
      <c r="I344" s="10"/>
      <c r="J344" s="10"/>
      <c r="K344" s="11"/>
      <c r="L344" s="11"/>
      <c r="M344" s="12"/>
      <c r="N344" s="13"/>
      <c r="O344" s="13"/>
      <c r="P344" s="13"/>
      <c r="Q344" s="13"/>
      <c r="R344" s="13"/>
      <c r="S344" s="13"/>
      <c r="T344" s="13"/>
      <c r="U344" s="13"/>
      <c r="V344" s="14"/>
      <c r="W344" s="15"/>
      <c r="X344" s="15"/>
      <c r="Y344" s="13"/>
      <c r="Z344" s="225"/>
      <c r="AA344" s="218">
        <v>100</v>
      </c>
    </row>
    <row r="345" spans="1:27" s="28" customFormat="1" ht="20.100000000000001" customHeight="1">
      <c r="A345" s="193"/>
      <c r="B345" s="195"/>
      <c r="C345" s="197"/>
      <c r="D345" s="195"/>
      <c r="E345" s="195"/>
      <c r="F345" s="23"/>
      <c r="G345" s="165" t="s">
        <v>6</v>
      </c>
      <c r="H345" s="166"/>
      <c r="I345" s="166"/>
      <c r="J345" s="166"/>
      <c r="K345" s="81"/>
      <c r="L345" s="24"/>
      <c r="M345" s="25"/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7"/>
      <c r="W345" s="27"/>
      <c r="X345" s="27"/>
      <c r="Y345" s="23"/>
      <c r="Z345" s="225"/>
      <c r="AA345" s="219"/>
    </row>
    <row r="346" spans="1:27" s="16" customFormat="1" ht="16.5" customHeight="1">
      <c r="A346" s="192" t="s">
        <v>239</v>
      </c>
      <c r="B346" s="194" t="s">
        <v>240</v>
      </c>
      <c r="C346" s="196" t="s">
        <v>43</v>
      </c>
      <c r="D346" s="194">
        <v>50</v>
      </c>
      <c r="E346" s="194" t="s">
        <v>40</v>
      </c>
      <c r="F346" s="7"/>
      <c r="G346" s="10"/>
      <c r="H346" s="10"/>
      <c r="I346" s="10"/>
      <c r="J346" s="10"/>
      <c r="K346" s="11"/>
      <c r="L346" s="11"/>
      <c r="M346" s="12"/>
      <c r="N346" s="13"/>
      <c r="O346" s="13"/>
      <c r="P346" s="13"/>
      <c r="Q346" s="13"/>
      <c r="R346" s="13"/>
      <c r="S346" s="13"/>
      <c r="T346" s="13"/>
      <c r="U346" s="13"/>
      <c r="V346" s="14"/>
      <c r="W346" s="15"/>
      <c r="X346" s="15"/>
      <c r="Y346" s="13"/>
      <c r="Z346" s="225"/>
      <c r="AA346" s="218">
        <v>100</v>
      </c>
    </row>
    <row r="347" spans="1:27" s="28" customFormat="1" ht="20.100000000000001" customHeight="1">
      <c r="A347" s="193"/>
      <c r="B347" s="195"/>
      <c r="C347" s="197"/>
      <c r="D347" s="195"/>
      <c r="E347" s="195"/>
      <c r="F347" s="23"/>
      <c r="G347" s="165" t="s">
        <v>6</v>
      </c>
      <c r="H347" s="166"/>
      <c r="I347" s="166"/>
      <c r="J347" s="166"/>
      <c r="K347" s="81"/>
      <c r="L347" s="24"/>
      <c r="M347" s="25"/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7"/>
      <c r="W347" s="27"/>
      <c r="X347" s="27"/>
      <c r="Y347" s="23"/>
      <c r="Z347" s="225"/>
      <c r="AA347" s="219"/>
    </row>
    <row r="348" spans="1:27" s="16" customFormat="1" ht="16.5" customHeight="1">
      <c r="A348" s="192" t="s">
        <v>241</v>
      </c>
      <c r="B348" s="194" t="s">
        <v>242</v>
      </c>
      <c r="C348" s="196" t="s">
        <v>39</v>
      </c>
      <c r="D348" s="194">
        <v>100</v>
      </c>
      <c r="E348" s="194" t="s">
        <v>40</v>
      </c>
      <c r="F348" s="7"/>
      <c r="G348" s="10"/>
      <c r="H348" s="10"/>
      <c r="I348" s="10"/>
      <c r="J348" s="10"/>
      <c r="K348" s="11"/>
      <c r="L348" s="11"/>
      <c r="M348" s="12"/>
      <c r="N348" s="13"/>
      <c r="O348" s="13"/>
      <c r="P348" s="13"/>
      <c r="Q348" s="13"/>
      <c r="R348" s="13"/>
      <c r="S348" s="13"/>
      <c r="T348" s="13"/>
      <c r="U348" s="13"/>
      <c r="V348" s="14"/>
      <c r="W348" s="15"/>
      <c r="X348" s="15"/>
      <c r="Y348" s="13"/>
      <c r="Z348" s="225"/>
      <c r="AA348" s="218">
        <v>100</v>
      </c>
    </row>
    <row r="349" spans="1:27" s="28" customFormat="1" ht="20.100000000000001" customHeight="1">
      <c r="A349" s="193"/>
      <c r="B349" s="195"/>
      <c r="C349" s="197"/>
      <c r="D349" s="195"/>
      <c r="E349" s="195"/>
      <c r="F349" s="23"/>
      <c r="G349" s="165" t="s">
        <v>6</v>
      </c>
      <c r="H349" s="166"/>
      <c r="I349" s="166"/>
      <c r="J349" s="166"/>
      <c r="K349" s="81"/>
      <c r="L349" s="24"/>
      <c r="M349" s="25"/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7"/>
      <c r="W349" s="27"/>
      <c r="X349" s="27"/>
      <c r="Y349" s="23"/>
      <c r="Z349" s="225"/>
      <c r="AA349" s="219"/>
    </row>
    <row r="350" spans="1:27" s="16" customFormat="1" ht="16.5" customHeight="1">
      <c r="A350" s="192" t="s">
        <v>243</v>
      </c>
      <c r="B350" s="194" t="s">
        <v>242</v>
      </c>
      <c r="C350" s="196" t="s">
        <v>107</v>
      </c>
      <c r="D350" s="194">
        <v>100</v>
      </c>
      <c r="E350" s="194" t="s">
        <v>40</v>
      </c>
      <c r="F350" s="7"/>
      <c r="G350" s="10"/>
      <c r="H350" s="10"/>
      <c r="I350" s="10"/>
      <c r="J350" s="10"/>
      <c r="K350" s="11"/>
      <c r="L350" s="11"/>
      <c r="M350" s="12"/>
      <c r="N350" s="13"/>
      <c r="O350" s="13"/>
      <c r="P350" s="13"/>
      <c r="Q350" s="13"/>
      <c r="R350" s="13"/>
      <c r="S350" s="13"/>
      <c r="T350" s="13"/>
      <c r="U350" s="13"/>
      <c r="V350" s="14"/>
      <c r="W350" s="15"/>
      <c r="X350" s="15"/>
      <c r="Y350" s="13"/>
      <c r="Z350" s="225"/>
      <c r="AA350" s="218">
        <v>100</v>
      </c>
    </row>
    <row r="351" spans="1:27" s="28" customFormat="1" ht="20.100000000000001" customHeight="1">
      <c r="A351" s="193"/>
      <c r="B351" s="195"/>
      <c r="C351" s="197"/>
      <c r="D351" s="195"/>
      <c r="E351" s="195"/>
      <c r="F351" s="23"/>
      <c r="G351" s="165" t="s">
        <v>6</v>
      </c>
      <c r="H351" s="166"/>
      <c r="I351" s="166"/>
      <c r="J351" s="166"/>
      <c r="K351" s="81"/>
      <c r="L351" s="24"/>
      <c r="M351" s="25"/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7"/>
      <c r="W351" s="27"/>
      <c r="X351" s="27"/>
      <c r="Y351" s="23"/>
      <c r="Z351" s="225"/>
      <c r="AA351" s="219"/>
    </row>
    <row r="352" spans="1:27" s="16" customFormat="1" ht="16.5" customHeight="1">
      <c r="A352" s="6" t="s">
        <v>244</v>
      </c>
      <c r="B352" s="9" t="s">
        <v>245</v>
      </c>
      <c r="C352" s="8" t="s">
        <v>107</v>
      </c>
      <c r="D352" s="9">
        <v>200</v>
      </c>
      <c r="E352" s="9" t="s">
        <v>40</v>
      </c>
      <c r="F352" s="7"/>
      <c r="G352" s="99">
        <v>43230.711805555598</v>
      </c>
      <c r="H352" s="100">
        <v>43230.711805555598</v>
      </c>
      <c r="I352" s="99">
        <v>43230.817361111098</v>
      </c>
      <c r="J352" s="100">
        <v>43230.817361111098</v>
      </c>
      <c r="K352" s="100" t="s">
        <v>20</v>
      </c>
      <c r="L352" s="100" t="s">
        <v>20</v>
      </c>
      <c r="M352" s="100" t="s">
        <v>20</v>
      </c>
      <c r="N352" s="101">
        <v>2</v>
      </c>
      <c r="O352" s="101">
        <v>32</v>
      </c>
      <c r="P352" s="101">
        <v>0</v>
      </c>
      <c r="Q352" s="101">
        <v>0</v>
      </c>
      <c r="R352" s="101">
        <v>0</v>
      </c>
      <c r="S352" s="101">
        <v>0</v>
      </c>
      <c r="T352" s="101">
        <v>0</v>
      </c>
      <c r="U352" s="101">
        <v>0</v>
      </c>
      <c r="V352" s="70" t="s">
        <v>21</v>
      </c>
      <c r="W352" s="70" t="s">
        <v>21</v>
      </c>
      <c r="X352" s="70" t="s">
        <v>21</v>
      </c>
      <c r="Y352" s="101" t="s">
        <v>1082</v>
      </c>
      <c r="Z352" s="225"/>
      <c r="AA352" s="224">
        <v>97.24</v>
      </c>
    </row>
    <row r="353" spans="1:27" s="16" customFormat="1" ht="16.5" customHeight="1">
      <c r="A353" s="6" t="s">
        <v>244</v>
      </c>
      <c r="B353" s="9" t="s">
        <v>245</v>
      </c>
      <c r="C353" s="8" t="s">
        <v>107</v>
      </c>
      <c r="D353" s="9">
        <v>200</v>
      </c>
      <c r="E353" s="9" t="s">
        <v>40</v>
      </c>
      <c r="F353" s="7"/>
      <c r="G353" s="99">
        <v>43231.054166666698</v>
      </c>
      <c r="H353" s="100">
        <v>43231.054166666698</v>
      </c>
      <c r="I353" s="99">
        <v>43231.757638888899</v>
      </c>
      <c r="J353" s="100">
        <v>43231.757638888899</v>
      </c>
      <c r="K353" s="100" t="s">
        <v>20</v>
      </c>
      <c r="L353" s="100" t="s">
        <v>20</v>
      </c>
      <c r="M353" s="100" t="s">
        <v>20</v>
      </c>
      <c r="N353" s="101">
        <v>16</v>
      </c>
      <c r="O353" s="101">
        <v>53</v>
      </c>
      <c r="P353" s="101">
        <v>0</v>
      </c>
      <c r="Q353" s="101">
        <v>0</v>
      </c>
      <c r="R353" s="101">
        <v>0</v>
      </c>
      <c r="S353" s="101">
        <v>0</v>
      </c>
      <c r="T353" s="101">
        <v>0</v>
      </c>
      <c r="U353" s="101">
        <v>0</v>
      </c>
      <c r="V353" s="70" t="s">
        <v>21</v>
      </c>
      <c r="W353" s="70" t="s">
        <v>21</v>
      </c>
      <c r="X353" s="70" t="s">
        <v>21</v>
      </c>
      <c r="Y353" s="101" t="s">
        <v>434</v>
      </c>
      <c r="Z353" s="225"/>
      <c r="AA353" s="225"/>
    </row>
    <row r="354" spans="1:27" s="16" customFormat="1" ht="16.5" customHeight="1">
      <c r="A354" s="6" t="s">
        <v>244</v>
      </c>
      <c r="B354" s="9" t="s">
        <v>245</v>
      </c>
      <c r="C354" s="8" t="s">
        <v>107</v>
      </c>
      <c r="D354" s="9">
        <v>200</v>
      </c>
      <c r="E354" s="9" t="s">
        <v>40</v>
      </c>
      <c r="F354" s="7"/>
      <c r="G354" s="99">
        <v>43245.688888888901</v>
      </c>
      <c r="H354" s="100">
        <v>43245.688888888901</v>
      </c>
      <c r="I354" s="99">
        <v>43245.736111111102</v>
      </c>
      <c r="J354" s="100">
        <v>43245.736111111102</v>
      </c>
      <c r="K354" s="100" t="s">
        <v>20</v>
      </c>
      <c r="L354" s="100" t="s">
        <v>20</v>
      </c>
      <c r="M354" s="100" t="s">
        <v>20</v>
      </c>
      <c r="N354" s="101">
        <v>1</v>
      </c>
      <c r="O354" s="101">
        <v>8</v>
      </c>
      <c r="P354" s="101">
        <v>0</v>
      </c>
      <c r="Q354" s="101">
        <v>0</v>
      </c>
      <c r="R354" s="101">
        <v>0</v>
      </c>
      <c r="S354" s="101">
        <v>0</v>
      </c>
      <c r="T354" s="101">
        <v>0</v>
      </c>
      <c r="U354" s="101">
        <v>0</v>
      </c>
      <c r="V354" s="70" t="s">
        <v>21</v>
      </c>
      <c r="W354" s="70" t="s">
        <v>21</v>
      </c>
      <c r="X354" s="70" t="s">
        <v>21</v>
      </c>
      <c r="Y354" s="101" t="s">
        <v>310</v>
      </c>
      <c r="Z354" s="225"/>
      <c r="AA354" s="225"/>
    </row>
    <row r="355" spans="1:27" s="16" customFormat="1" ht="33" customHeight="1">
      <c r="A355" s="6" t="s">
        <v>244</v>
      </c>
      <c r="B355" s="9" t="s">
        <v>245</v>
      </c>
      <c r="C355" s="8" t="s">
        <v>107</v>
      </c>
      <c r="D355" s="9">
        <v>200</v>
      </c>
      <c r="E355" s="9" t="s">
        <v>40</v>
      </c>
      <c r="F355" s="7"/>
      <c r="G355" s="99">
        <v>43247.383333333302</v>
      </c>
      <c r="H355" s="100">
        <v>43247.383333333302</v>
      </c>
      <c r="I355" s="99">
        <v>43247.671527777798</v>
      </c>
      <c r="J355" s="100">
        <v>43247.671527777798</v>
      </c>
      <c r="K355" s="100" t="s">
        <v>20</v>
      </c>
      <c r="L355" s="100" t="s">
        <v>20</v>
      </c>
      <c r="M355" s="100" t="s">
        <v>20</v>
      </c>
      <c r="N355" s="101">
        <v>0</v>
      </c>
      <c r="O355" s="101">
        <v>0</v>
      </c>
      <c r="P355" s="101">
        <v>0</v>
      </c>
      <c r="Q355" s="101">
        <v>0</v>
      </c>
      <c r="R355" s="101">
        <v>0</v>
      </c>
      <c r="S355" s="101">
        <v>0</v>
      </c>
      <c r="T355" s="101">
        <v>6</v>
      </c>
      <c r="U355" s="101">
        <v>55</v>
      </c>
      <c r="V355" s="70" t="s">
        <v>21</v>
      </c>
      <c r="W355" s="70" t="s">
        <v>21</v>
      </c>
      <c r="X355" s="70" t="s">
        <v>21</v>
      </c>
      <c r="Y355" s="101" t="s">
        <v>931</v>
      </c>
      <c r="Z355" s="225"/>
      <c r="AA355" s="225"/>
    </row>
    <row r="356" spans="1:27" s="28" customFormat="1" ht="20.100000000000001" customHeight="1">
      <c r="A356" s="6"/>
      <c r="B356" s="9"/>
      <c r="C356" s="8"/>
      <c r="D356" s="9"/>
      <c r="E356" s="9"/>
      <c r="F356" s="23"/>
      <c r="G356" s="165" t="s">
        <v>6</v>
      </c>
      <c r="H356" s="166"/>
      <c r="I356" s="166"/>
      <c r="J356" s="166"/>
      <c r="K356" s="81"/>
      <c r="L356" s="24"/>
      <c r="M356" s="25"/>
      <c r="N356" s="59">
        <f>SUM(N352:N355)+INT(SUM(O352:O355)/60)</f>
        <v>20</v>
      </c>
      <c r="O356" s="59">
        <f>MOD(SUM(O352:O355),60)</f>
        <v>33</v>
      </c>
      <c r="P356" s="59">
        <f t="shared" ref="P356" si="322">SUM(P352:P355)+INT(SUM(Q352:Q355)/60)</f>
        <v>0</v>
      </c>
      <c r="Q356" s="59">
        <f t="shared" ref="Q356" si="323">MOD(SUM(Q352:Q355),60)</f>
        <v>0</v>
      </c>
      <c r="R356" s="59">
        <f t="shared" ref="R356" si="324">SUM(R352:R355)+INT(SUM(S352:S355)/60)</f>
        <v>0</v>
      </c>
      <c r="S356" s="59">
        <f t="shared" ref="S356" si="325">MOD(SUM(S352:S355),60)</f>
        <v>0</v>
      </c>
      <c r="T356" s="59">
        <f t="shared" ref="T356" si="326">SUM(T352:T355)+INT(SUM(U352:U355)/60)</f>
        <v>6</v>
      </c>
      <c r="U356" s="59">
        <f t="shared" ref="U356" si="327">MOD(SUM(U352:U355),60)</f>
        <v>55</v>
      </c>
      <c r="V356" s="27"/>
      <c r="W356" s="27"/>
      <c r="X356" s="27"/>
      <c r="Y356" s="23"/>
      <c r="Z356" s="225"/>
      <c r="AA356" s="219"/>
    </row>
    <row r="357" spans="1:27" ht="30" customHeight="1">
      <c r="A357" s="192" t="s">
        <v>246</v>
      </c>
      <c r="B357" s="194" t="s">
        <v>247</v>
      </c>
      <c r="C357" s="196" t="s">
        <v>70</v>
      </c>
      <c r="D357" s="194">
        <v>30</v>
      </c>
      <c r="E357" s="194" t="s">
        <v>40</v>
      </c>
      <c r="F357" s="7"/>
      <c r="G357" s="10"/>
      <c r="H357" s="10"/>
      <c r="I357" s="10"/>
      <c r="J357" s="10"/>
      <c r="K357" s="11"/>
      <c r="L357" s="11"/>
      <c r="M357" s="12"/>
      <c r="N357" s="13"/>
      <c r="O357" s="13"/>
      <c r="P357" s="13"/>
      <c r="Q357" s="13"/>
      <c r="R357" s="13"/>
      <c r="S357" s="13"/>
      <c r="T357" s="13"/>
      <c r="U357" s="13"/>
      <c r="V357" s="14"/>
      <c r="W357" s="15"/>
      <c r="X357" s="15"/>
      <c r="Y357" s="13"/>
      <c r="Z357" s="225"/>
      <c r="AA357" s="218">
        <v>100</v>
      </c>
    </row>
    <row r="358" spans="1:27" s="28" customFormat="1" ht="20.100000000000001" customHeight="1">
      <c r="A358" s="193"/>
      <c r="B358" s="195"/>
      <c r="C358" s="197"/>
      <c r="D358" s="195"/>
      <c r="E358" s="195"/>
      <c r="F358" s="23"/>
      <c r="G358" s="165" t="s">
        <v>6</v>
      </c>
      <c r="H358" s="166"/>
      <c r="I358" s="166"/>
      <c r="J358" s="166"/>
      <c r="K358" s="81"/>
      <c r="L358" s="24"/>
      <c r="M358" s="25"/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7"/>
      <c r="W358" s="27"/>
      <c r="X358" s="27"/>
      <c r="Y358" s="23"/>
      <c r="Z358" s="225"/>
      <c r="AA358" s="219"/>
    </row>
    <row r="359" spans="1:27" ht="30" customHeight="1">
      <c r="A359" s="192" t="s">
        <v>248</v>
      </c>
      <c r="B359" s="194" t="s">
        <v>247</v>
      </c>
      <c r="C359" s="196" t="s">
        <v>107</v>
      </c>
      <c r="D359" s="194">
        <v>30</v>
      </c>
      <c r="E359" s="194" t="s">
        <v>40</v>
      </c>
      <c r="F359" s="7"/>
      <c r="G359" s="99">
        <v>43235.663888888899</v>
      </c>
      <c r="H359" s="100">
        <v>43235.663888888899</v>
      </c>
      <c r="I359" s="99">
        <v>43235.693055555603</v>
      </c>
      <c r="J359" s="100">
        <v>43235.693055555603</v>
      </c>
      <c r="K359" s="2" t="s">
        <v>20</v>
      </c>
      <c r="L359" s="2" t="s">
        <v>20</v>
      </c>
      <c r="M359" s="2" t="s">
        <v>20</v>
      </c>
      <c r="N359" s="101">
        <v>0</v>
      </c>
      <c r="O359" s="101">
        <v>42</v>
      </c>
      <c r="P359" s="101">
        <v>0</v>
      </c>
      <c r="Q359" s="101">
        <v>0</v>
      </c>
      <c r="R359" s="101">
        <v>0</v>
      </c>
      <c r="S359" s="101">
        <v>0</v>
      </c>
      <c r="T359" s="101">
        <v>0</v>
      </c>
      <c r="U359" s="101">
        <v>0</v>
      </c>
      <c r="V359" s="70" t="s">
        <v>21</v>
      </c>
      <c r="W359" s="70" t="s">
        <v>21</v>
      </c>
      <c r="X359" s="70" t="s">
        <v>21</v>
      </c>
      <c r="Y359" s="101" t="s">
        <v>49</v>
      </c>
      <c r="Z359" s="225"/>
      <c r="AA359" s="218">
        <v>99.91</v>
      </c>
    </row>
    <row r="360" spans="1:27" s="28" customFormat="1" ht="20.100000000000001" customHeight="1">
      <c r="A360" s="193"/>
      <c r="B360" s="195"/>
      <c r="C360" s="197"/>
      <c r="D360" s="195"/>
      <c r="E360" s="195"/>
      <c r="F360" s="23"/>
      <c r="G360" s="165" t="s">
        <v>6</v>
      </c>
      <c r="H360" s="166"/>
      <c r="I360" s="166"/>
      <c r="J360" s="166"/>
      <c r="K360" s="81"/>
      <c r="L360" s="24"/>
      <c r="M360" s="25"/>
      <c r="N360" s="59">
        <f>SUM(N359)+INT(SUM(O359)/60)</f>
        <v>0</v>
      </c>
      <c r="O360" s="59">
        <f>MOD(SUM(O359),60)</f>
        <v>42</v>
      </c>
      <c r="P360" s="59">
        <f t="shared" ref="P360" si="328">SUM(P359)+INT(SUM(Q359)/60)</f>
        <v>0</v>
      </c>
      <c r="Q360" s="59">
        <f t="shared" ref="Q360" si="329">MOD(SUM(Q359),60)</f>
        <v>0</v>
      </c>
      <c r="R360" s="59">
        <f t="shared" ref="R360" si="330">SUM(R359)+INT(SUM(S359)/60)</f>
        <v>0</v>
      </c>
      <c r="S360" s="59">
        <f t="shared" ref="S360" si="331">MOD(SUM(S359),60)</f>
        <v>0</v>
      </c>
      <c r="T360" s="59">
        <f t="shared" ref="T360" si="332">SUM(T359)+INT(SUM(U359)/60)</f>
        <v>0</v>
      </c>
      <c r="U360" s="59">
        <f t="shared" ref="U360" si="333">MOD(SUM(U359),60)</f>
        <v>0</v>
      </c>
      <c r="V360" s="27"/>
      <c r="W360" s="27"/>
      <c r="X360" s="27"/>
      <c r="Y360" s="23"/>
      <c r="Z360" s="225"/>
      <c r="AA360" s="219"/>
    </row>
    <row r="361" spans="1:27" s="16" customFormat="1" ht="16.5" customHeight="1">
      <c r="A361" s="192" t="s">
        <v>249</v>
      </c>
      <c r="B361" s="194" t="s">
        <v>250</v>
      </c>
      <c r="C361" s="196" t="s">
        <v>70</v>
      </c>
      <c r="D361" s="194">
        <v>50</v>
      </c>
      <c r="E361" s="194" t="s">
        <v>40</v>
      </c>
      <c r="F361" s="7"/>
      <c r="G361" s="10"/>
      <c r="H361" s="10"/>
      <c r="I361" s="10"/>
      <c r="J361" s="10"/>
      <c r="K361" s="11"/>
      <c r="L361" s="11"/>
      <c r="M361" s="12"/>
      <c r="N361" s="13"/>
      <c r="O361" s="13"/>
      <c r="P361" s="13"/>
      <c r="Q361" s="13"/>
      <c r="R361" s="13"/>
      <c r="S361" s="13"/>
      <c r="T361" s="13"/>
      <c r="U361" s="13"/>
      <c r="V361" s="14"/>
      <c r="W361" s="15"/>
      <c r="X361" s="15"/>
      <c r="Y361" s="13"/>
      <c r="Z361" s="225"/>
      <c r="AA361" s="218">
        <v>100</v>
      </c>
    </row>
    <row r="362" spans="1:27" s="28" customFormat="1" ht="20.100000000000001" customHeight="1">
      <c r="A362" s="193"/>
      <c r="B362" s="195"/>
      <c r="C362" s="197"/>
      <c r="D362" s="195"/>
      <c r="E362" s="195"/>
      <c r="F362" s="23"/>
      <c r="G362" s="165" t="s">
        <v>6</v>
      </c>
      <c r="H362" s="166"/>
      <c r="I362" s="166"/>
      <c r="J362" s="166"/>
      <c r="K362" s="81"/>
      <c r="L362" s="24"/>
      <c r="M362" s="25"/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7"/>
      <c r="W362" s="27"/>
      <c r="X362" s="27"/>
      <c r="Y362" s="23"/>
      <c r="Z362" s="225"/>
      <c r="AA362" s="219"/>
    </row>
    <row r="363" spans="1:27" ht="30" customHeight="1">
      <c r="A363" s="192" t="s">
        <v>251</v>
      </c>
      <c r="B363" s="194" t="s">
        <v>250</v>
      </c>
      <c r="C363" s="196" t="s">
        <v>107</v>
      </c>
      <c r="D363" s="194">
        <v>50</v>
      </c>
      <c r="E363" s="194" t="s">
        <v>40</v>
      </c>
      <c r="F363" s="7"/>
      <c r="G363" s="10"/>
      <c r="H363" s="10"/>
      <c r="I363" s="10"/>
      <c r="J363" s="10"/>
      <c r="K363" s="11"/>
      <c r="L363" s="11"/>
      <c r="M363" s="12"/>
      <c r="N363" s="13"/>
      <c r="O363" s="13"/>
      <c r="P363" s="13"/>
      <c r="Q363" s="13"/>
      <c r="R363" s="13"/>
      <c r="S363" s="13"/>
      <c r="T363" s="13"/>
      <c r="U363" s="13"/>
      <c r="V363" s="14"/>
      <c r="W363" s="15"/>
      <c r="X363" s="15"/>
      <c r="Y363" s="13"/>
      <c r="Z363" s="225"/>
      <c r="AA363" s="218">
        <v>100</v>
      </c>
    </row>
    <row r="364" spans="1:27" s="28" customFormat="1" ht="20.100000000000001" customHeight="1">
      <c r="A364" s="193"/>
      <c r="B364" s="195"/>
      <c r="C364" s="197"/>
      <c r="D364" s="195"/>
      <c r="E364" s="195"/>
      <c r="F364" s="23"/>
      <c r="G364" s="165" t="s">
        <v>6</v>
      </c>
      <c r="H364" s="166"/>
      <c r="I364" s="166"/>
      <c r="J364" s="166"/>
      <c r="K364" s="81"/>
      <c r="L364" s="24"/>
      <c r="M364" s="25"/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7"/>
      <c r="W364" s="27"/>
      <c r="X364" s="27"/>
      <c r="Y364" s="23"/>
      <c r="Z364" s="225"/>
      <c r="AA364" s="219"/>
    </row>
    <row r="365" spans="1:27" s="16" customFormat="1" ht="16.5" customHeight="1">
      <c r="A365" s="192" t="s">
        <v>252</v>
      </c>
      <c r="B365" s="194" t="s">
        <v>253</v>
      </c>
      <c r="C365" s="196" t="s">
        <v>46</v>
      </c>
      <c r="D365" s="194">
        <v>15</v>
      </c>
      <c r="E365" s="194" t="s">
        <v>40</v>
      </c>
      <c r="F365" s="7"/>
      <c r="G365" s="10"/>
      <c r="H365" s="10"/>
      <c r="I365" s="10"/>
      <c r="J365" s="10"/>
      <c r="K365" s="11"/>
      <c r="L365" s="11"/>
      <c r="M365" s="12"/>
      <c r="N365" s="13"/>
      <c r="O365" s="13"/>
      <c r="P365" s="13"/>
      <c r="Q365" s="13"/>
      <c r="R365" s="13"/>
      <c r="S365" s="13"/>
      <c r="T365" s="13"/>
      <c r="U365" s="13"/>
      <c r="V365" s="14"/>
      <c r="W365" s="15"/>
      <c r="X365" s="15"/>
      <c r="Y365" s="13"/>
      <c r="Z365" s="225"/>
      <c r="AA365" s="218">
        <v>100</v>
      </c>
    </row>
    <row r="366" spans="1:27" s="28" customFormat="1" ht="20.100000000000001" customHeight="1">
      <c r="A366" s="193"/>
      <c r="B366" s="195"/>
      <c r="C366" s="197"/>
      <c r="D366" s="195"/>
      <c r="E366" s="195"/>
      <c r="F366" s="23"/>
      <c r="G366" s="165" t="s">
        <v>6</v>
      </c>
      <c r="H366" s="166"/>
      <c r="I366" s="166"/>
      <c r="J366" s="166"/>
      <c r="K366" s="81"/>
      <c r="L366" s="24"/>
      <c r="M366" s="25"/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7"/>
      <c r="W366" s="27"/>
      <c r="X366" s="27"/>
      <c r="Y366" s="23"/>
      <c r="Z366" s="225"/>
      <c r="AA366" s="219"/>
    </row>
    <row r="367" spans="1:27" s="16" customFormat="1" ht="16.5" customHeight="1">
      <c r="A367" s="192" t="s">
        <v>254</v>
      </c>
      <c r="B367" s="194" t="s">
        <v>255</v>
      </c>
      <c r="C367" s="196" t="s">
        <v>43</v>
      </c>
      <c r="D367" s="194">
        <v>160</v>
      </c>
      <c r="E367" s="194" t="s">
        <v>40</v>
      </c>
      <c r="F367" s="7"/>
      <c r="G367" s="10"/>
      <c r="H367" s="10"/>
      <c r="I367" s="10"/>
      <c r="J367" s="10"/>
      <c r="K367" s="11"/>
      <c r="L367" s="11"/>
      <c r="M367" s="12"/>
      <c r="N367" s="13"/>
      <c r="O367" s="13"/>
      <c r="P367" s="13"/>
      <c r="Q367" s="13"/>
      <c r="R367" s="13"/>
      <c r="S367" s="13"/>
      <c r="T367" s="13"/>
      <c r="U367" s="13"/>
      <c r="V367" s="14"/>
      <c r="W367" s="15"/>
      <c r="X367" s="15"/>
      <c r="Y367" s="13"/>
      <c r="Z367" s="225"/>
      <c r="AA367" s="218">
        <v>100</v>
      </c>
    </row>
    <row r="368" spans="1:27" s="28" customFormat="1" ht="20.100000000000001" customHeight="1">
      <c r="A368" s="193"/>
      <c r="B368" s="195"/>
      <c r="C368" s="197"/>
      <c r="D368" s="195"/>
      <c r="E368" s="195"/>
      <c r="F368" s="23"/>
      <c r="G368" s="165" t="s">
        <v>6</v>
      </c>
      <c r="H368" s="166"/>
      <c r="I368" s="166"/>
      <c r="J368" s="166"/>
      <c r="K368" s="81"/>
      <c r="L368" s="24"/>
      <c r="M368" s="25"/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7"/>
      <c r="W368" s="27"/>
      <c r="X368" s="27"/>
      <c r="Y368" s="23"/>
      <c r="Z368" s="225"/>
      <c r="AA368" s="219"/>
    </row>
    <row r="369" spans="1:28" s="16" customFormat="1" ht="16.5" customHeight="1">
      <c r="A369" s="192" t="s">
        <v>256</v>
      </c>
      <c r="B369" s="194" t="s">
        <v>257</v>
      </c>
      <c r="C369" s="196" t="s">
        <v>46</v>
      </c>
      <c r="D369" s="194">
        <v>5</v>
      </c>
      <c r="E369" s="194" t="s">
        <v>40</v>
      </c>
      <c r="F369" s="7"/>
      <c r="G369" s="10"/>
      <c r="H369" s="10"/>
      <c r="I369" s="10"/>
      <c r="J369" s="10"/>
      <c r="K369" s="11"/>
      <c r="L369" s="11"/>
      <c r="M369" s="12"/>
      <c r="N369" s="13"/>
      <c r="O369" s="13"/>
      <c r="P369" s="13"/>
      <c r="Q369" s="13"/>
      <c r="R369" s="13"/>
      <c r="S369" s="13"/>
      <c r="T369" s="13"/>
      <c r="U369" s="13"/>
      <c r="V369" s="14"/>
      <c r="W369" s="15"/>
      <c r="X369" s="15"/>
      <c r="Y369" s="13"/>
      <c r="Z369" s="225"/>
      <c r="AA369" s="218">
        <v>100</v>
      </c>
    </row>
    <row r="370" spans="1:28" s="28" customFormat="1" ht="20.100000000000001" customHeight="1">
      <c r="A370" s="193"/>
      <c r="B370" s="195"/>
      <c r="C370" s="197"/>
      <c r="D370" s="195"/>
      <c r="E370" s="195"/>
      <c r="F370" s="23"/>
      <c r="G370" s="165" t="s">
        <v>6</v>
      </c>
      <c r="H370" s="166"/>
      <c r="I370" s="166"/>
      <c r="J370" s="166"/>
      <c r="K370" s="81"/>
      <c r="L370" s="24"/>
      <c r="M370" s="25"/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7"/>
      <c r="W370" s="27"/>
      <c r="X370" s="27"/>
      <c r="Y370" s="23"/>
      <c r="Z370" s="225"/>
      <c r="AA370" s="219"/>
    </row>
    <row r="371" spans="1:28" s="16" customFormat="1" ht="16.5" customHeight="1">
      <c r="A371" s="192" t="s">
        <v>774</v>
      </c>
      <c r="B371" s="194" t="s">
        <v>773</v>
      </c>
      <c r="C371" s="196" t="s">
        <v>179</v>
      </c>
      <c r="D371" s="194">
        <v>315</v>
      </c>
      <c r="E371" s="194" t="s">
        <v>40</v>
      </c>
      <c r="F371" s="49"/>
      <c r="G371" s="10"/>
      <c r="H371" s="10"/>
      <c r="I371" s="10"/>
      <c r="J371" s="10"/>
      <c r="K371" s="11"/>
      <c r="L371" s="11"/>
      <c r="M371" s="12"/>
      <c r="N371" s="13"/>
      <c r="O371" s="13"/>
      <c r="P371" s="13"/>
      <c r="Q371" s="13"/>
      <c r="R371" s="13"/>
      <c r="S371" s="13"/>
      <c r="T371" s="13"/>
      <c r="U371" s="13"/>
      <c r="V371" s="14"/>
      <c r="W371" s="15"/>
      <c r="X371" s="15"/>
      <c r="Y371" s="13"/>
      <c r="Z371" s="225"/>
      <c r="AA371" s="218">
        <v>100</v>
      </c>
      <c r="AB371" s="82"/>
    </row>
    <row r="372" spans="1:28" s="28" customFormat="1" ht="20.100000000000001" customHeight="1">
      <c r="A372" s="193"/>
      <c r="B372" s="195"/>
      <c r="C372" s="197"/>
      <c r="D372" s="195"/>
      <c r="E372" s="195"/>
      <c r="F372" s="23"/>
      <c r="G372" s="165" t="s">
        <v>6</v>
      </c>
      <c r="H372" s="166"/>
      <c r="I372" s="166"/>
      <c r="J372" s="166"/>
      <c r="K372" s="81"/>
      <c r="L372" s="24"/>
      <c r="M372" s="25"/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7"/>
      <c r="W372" s="27"/>
      <c r="X372" s="27"/>
      <c r="Y372" s="23"/>
      <c r="Z372" s="219"/>
      <c r="AA372" s="219"/>
    </row>
    <row r="3730" spans="1:27">
      <c r="A3730" s="17"/>
      <c r="C3730" s="17"/>
      <c r="D3730" s="17"/>
      <c r="Y3730" s="17"/>
      <c r="Z3730" s="17"/>
      <c r="AA3730" s="147"/>
    </row>
    <row r="3750" spans="1:27">
      <c r="A3750" s="17"/>
      <c r="B3750" s="19"/>
      <c r="C3750" s="17"/>
      <c r="D3750" s="17"/>
      <c r="Y3750" s="17"/>
      <c r="Z3750" s="17"/>
      <c r="AA3750" s="147"/>
    </row>
    <row r="3751" spans="1:27">
      <c r="A3751" s="17"/>
      <c r="B3751" s="19"/>
      <c r="C3751" s="17"/>
      <c r="D3751" s="17"/>
      <c r="Y3751" s="17"/>
      <c r="Z3751" s="17"/>
      <c r="AA3751" s="147"/>
    </row>
    <row r="3752" spans="1:27">
      <c r="A3752" s="17"/>
      <c r="B3752" s="19"/>
      <c r="C3752" s="17"/>
      <c r="D3752" s="17"/>
      <c r="Y3752" s="17"/>
      <c r="Z3752" s="17"/>
      <c r="AA3752" s="147"/>
    </row>
    <row r="3755" spans="1:27">
      <c r="A3755" s="17"/>
      <c r="B3755" s="19"/>
      <c r="C3755" s="17"/>
      <c r="D3755" s="17"/>
      <c r="Y3755" s="17"/>
      <c r="Z3755" s="17"/>
      <c r="AA3755" s="147"/>
    </row>
    <row r="3756" spans="1:27">
      <c r="A3756" s="17"/>
      <c r="B3756" s="19"/>
      <c r="C3756" s="17"/>
      <c r="D3756" s="17"/>
      <c r="Y3756" s="17"/>
      <c r="Z3756" s="17"/>
      <c r="AA3756" s="147"/>
    </row>
    <row r="3757" spans="1:27">
      <c r="A3757" s="17"/>
      <c r="B3757" s="19"/>
      <c r="C3757" s="17"/>
      <c r="D3757" s="17"/>
      <c r="Y3757" s="17"/>
      <c r="Z3757" s="17"/>
      <c r="AA3757" s="147"/>
    </row>
    <row r="3758" spans="1:27">
      <c r="A3758" s="17"/>
      <c r="B3758" s="19"/>
      <c r="C3758" s="17"/>
      <c r="D3758" s="17"/>
      <c r="Y3758" s="17"/>
      <c r="Z3758" s="17"/>
      <c r="AA3758" s="147"/>
    </row>
    <row r="3759" spans="1:27">
      <c r="A3759" s="17"/>
      <c r="B3759" s="19"/>
      <c r="C3759" s="17"/>
      <c r="D3759" s="17"/>
      <c r="Y3759" s="17"/>
      <c r="Z3759" s="17"/>
      <c r="AA3759" s="147"/>
    </row>
    <row r="3762" spans="1:27">
      <c r="A3762" s="17"/>
      <c r="B3762" s="19"/>
      <c r="C3762" s="17"/>
      <c r="D3762" s="17"/>
      <c r="Y3762" s="17"/>
      <c r="Z3762" s="17"/>
      <c r="AA3762" s="147"/>
    </row>
    <row r="3763" spans="1:27">
      <c r="A3763" s="17"/>
      <c r="B3763" s="19"/>
      <c r="C3763" s="17"/>
      <c r="D3763" s="17"/>
      <c r="Y3763" s="17"/>
      <c r="Z3763" s="17"/>
      <c r="AA3763" s="147"/>
    </row>
  </sheetData>
  <autoFilter ref="A3:AB372">
    <filterColumn colId="13" showButton="0"/>
    <filterColumn colId="15" showButton="0"/>
    <filterColumn colId="17" showButton="0"/>
    <filterColumn colId="19" showButton="0"/>
  </autoFilter>
  <mergeCells count="596">
    <mergeCell ref="AA226:AA238"/>
    <mergeCell ref="AA239:AA240"/>
    <mergeCell ref="AA241:AA245"/>
    <mergeCell ref="AA246:AA249"/>
    <mergeCell ref="AA250:AA257"/>
    <mergeCell ref="AA258:AA266"/>
    <mergeCell ref="AA267:AA271"/>
    <mergeCell ref="AA272:AA274"/>
    <mergeCell ref="AA10:AA21"/>
    <mergeCell ref="AA24:AA28"/>
    <mergeCell ref="AA29:AA30"/>
    <mergeCell ref="AA45:AA50"/>
    <mergeCell ref="AA53:AA60"/>
    <mergeCell ref="AA63:AA65"/>
    <mergeCell ref="AA66:AA68"/>
    <mergeCell ref="AA69:AA71"/>
    <mergeCell ref="AA31:AA32"/>
    <mergeCell ref="AA200:AA201"/>
    <mergeCell ref="AA196:AA197"/>
    <mergeCell ref="AA192:AA193"/>
    <mergeCell ref="AA188:AA189"/>
    <mergeCell ref="AA154:AA156"/>
    <mergeCell ref="AA159:AA160"/>
    <mergeCell ref="AA161:AA163"/>
    <mergeCell ref="A367:A368"/>
    <mergeCell ref="B367:B368"/>
    <mergeCell ref="C367:C368"/>
    <mergeCell ref="D367:D368"/>
    <mergeCell ref="E367:E368"/>
    <mergeCell ref="AA369:AA370"/>
    <mergeCell ref="G370:J370"/>
    <mergeCell ref="A371:A372"/>
    <mergeCell ref="B371:B372"/>
    <mergeCell ref="C371:C372"/>
    <mergeCell ref="D371:D372"/>
    <mergeCell ref="E371:E372"/>
    <mergeCell ref="G372:J372"/>
    <mergeCell ref="A369:A370"/>
    <mergeCell ref="B369:B370"/>
    <mergeCell ref="C369:C370"/>
    <mergeCell ref="D369:D370"/>
    <mergeCell ref="E369:E370"/>
    <mergeCell ref="AA371:AA372"/>
    <mergeCell ref="Z4:Z372"/>
    <mergeCell ref="A365:A366"/>
    <mergeCell ref="B365:B366"/>
    <mergeCell ref="C365:C366"/>
    <mergeCell ref="D365:D366"/>
    <mergeCell ref="E365:E366"/>
    <mergeCell ref="A361:A362"/>
    <mergeCell ref="B361:B362"/>
    <mergeCell ref="C361:C362"/>
    <mergeCell ref="D361:D362"/>
    <mergeCell ref="E361:E362"/>
    <mergeCell ref="G339:J339"/>
    <mergeCell ref="G327:J327"/>
    <mergeCell ref="D314:D315"/>
    <mergeCell ref="E314:E315"/>
    <mergeCell ref="D342:D343"/>
    <mergeCell ref="E342:E343"/>
    <mergeCell ref="A322:A323"/>
    <mergeCell ref="B322:B323"/>
    <mergeCell ref="C322:C323"/>
    <mergeCell ref="D322:D323"/>
    <mergeCell ref="E322:E323"/>
    <mergeCell ref="A318:A319"/>
    <mergeCell ref="B318:B319"/>
    <mergeCell ref="C318:C319"/>
    <mergeCell ref="D318:D319"/>
    <mergeCell ref="E318:E319"/>
    <mergeCell ref="A320:A321"/>
    <mergeCell ref="B320:B321"/>
    <mergeCell ref="A344:A345"/>
    <mergeCell ref="B344:B345"/>
    <mergeCell ref="C344:C345"/>
    <mergeCell ref="D344:D345"/>
    <mergeCell ref="E344:E345"/>
    <mergeCell ref="AA340:AA341"/>
    <mergeCell ref="G341:J341"/>
    <mergeCell ref="A342:A343"/>
    <mergeCell ref="B342:B343"/>
    <mergeCell ref="C342:C343"/>
    <mergeCell ref="A357:A358"/>
    <mergeCell ref="G356:J356"/>
    <mergeCell ref="G358:J358"/>
    <mergeCell ref="G360:J360"/>
    <mergeCell ref="G347:J347"/>
    <mergeCell ref="A348:A349"/>
    <mergeCell ref="B348:B349"/>
    <mergeCell ref="C348:C349"/>
    <mergeCell ref="D348:D349"/>
    <mergeCell ref="E348:E349"/>
    <mergeCell ref="A346:A347"/>
    <mergeCell ref="B346:B347"/>
    <mergeCell ref="C346:C347"/>
    <mergeCell ref="D346:D347"/>
    <mergeCell ref="E346:E347"/>
    <mergeCell ref="G349:J349"/>
    <mergeCell ref="B357:B358"/>
    <mergeCell ref="C357:C358"/>
    <mergeCell ref="D357:D358"/>
    <mergeCell ref="A350:A351"/>
    <mergeCell ref="B350:B351"/>
    <mergeCell ref="C350:C351"/>
    <mergeCell ref="D350:D351"/>
    <mergeCell ref="E350:E351"/>
    <mergeCell ref="A340:A341"/>
    <mergeCell ref="B340:B341"/>
    <mergeCell ref="C340:C341"/>
    <mergeCell ref="D340:D341"/>
    <mergeCell ref="E340:E341"/>
    <mergeCell ref="AA336:AA337"/>
    <mergeCell ref="G337:J337"/>
    <mergeCell ref="A338:A339"/>
    <mergeCell ref="B338:B339"/>
    <mergeCell ref="C338:C339"/>
    <mergeCell ref="D338:D339"/>
    <mergeCell ref="E338:E339"/>
    <mergeCell ref="AA338:AA339"/>
    <mergeCell ref="A334:A335"/>
    <mergeCell ref="B334:B335"/>
    <mergeCell ref="C334:C335"/>
    <mergeCell ref="D334:D335"/>
    <mergeCell ref="E334:E335"/>
    <mergeCell ref="AA334:AA335"/>
    <mergeCell ref="G335:J335"/>
    <mergeCell ref="A332:A333"/>
    <mergeCell ref="B332:B333"/>
    <mergeCell ref="C332:C333"/>
    <mergeCell ref="D332:D333"/>
    <mergeCell ref="E332:E333"/>
    <mergeCell ref="A304:A305"/>
    <mergeCell ref="B304:B305"/>
    <mergeCell ref="C304:C305"/>
    <mergeCell ref="AA328:AA329"/>
    <mergeCell ref="G329:J329"/>
    <mergeCell ref="AA330:AA331"/>
    <mergeCell ref="G331:J331"/>
    <mergeCell ref="AA322:AA323"/>
    <mergeCell ref="G323:J323"/>
    <mergeCell ref="AA324:AA325"/>
    <mergeCell ref="G325:J325"/>
    <mergeCell ref="AA314:AA315"/>
    <mergeCell ref="G319:J319"/>
    <mergeCell ref="G321:J321"/>
    <mergeCell ref="AA316:AA317"/>
    <mergeCell ref="G317:J317"/>
    <mergeCell ref="AA318:AA319"/>
    <mergeCell ref="AA320:AA321"/>
    <mergeCell ref="AA308:AA309"/>
    <mergeCell ref="AA326:AA327"/>
    <mergeCell ref="G307:J307"/>
    <mergeCell ref="G309:J309"/>
    <mergeCell ref="G311:J311"/>
    <mergeCell ref="A312:A313"/>
    <mergeCell ref="B312:B313"/>
    <mergeCell ref="C312:C313"/>
    <mergeCell ref="D312:D313"/>
    <mergeCell ref="E312:E313"/>
    <mergeCell ref="A308:A309"/>
    <mergeCell ref="B308:B309"/>
    <mergeCell ref="C308:C309"/>
    <mergeCell ref="D308:D309"/>
    <mergeCell ref="E308:E309"/>
    <mergeCell ref="A306:A307"/>
    <mergeCell ref="B306:B307"/>
    <mergeCell ref="C306:C307"/>
    <mergeCell ref="D306:D307"/>
    <mergeCell ref="E306:E307"/>
    <mergeCell ref="D304:D305"/>
    <mergeCell ref="AA298:AA299"/>
    <mergeCell ref="G299:J299"/>
    <mergeCell ref="E300:E301"/>
    <mergeCell ref="AA300:AA301"/>
    <mergeCell ref="G301:J301"/>
    <mergeCell ref="AA294:AA295"/>
    <mergeCell ref="G295:J295"/>
    <mergeCell ref="AA292:AA293"/>
    <mergeCell ref="G293:J293"/>
    <mergeCell ref="AA302:AA303"/>
    <mergeCell ref="AA304:AA305"/>
    <mergeCell ref="G303:J303"/>
    <mergeCell ref="G305:J305"/>
    <mergeCell ref="G287:J287"/>
    <mergeCell ref="AA288:AA289"/>
    <mergeCell ref="G289:J289"/>
    <mergeCell ref="A296:A297"/>
    <mergeCell ref="B296:B297"/>
    <mergeCell ref="C296:C297"/>
    <mergeCell ref="D296:D297"/>
    <mergeCell ref="E296:E297"/>
    <mergeCell ref="AA296:AA297"/>
    <mergeCell ref="G297:J297"/>
    <mergeCell ref="A294:A295"/>
    <mergeCell ref="B294:B295"/>
    <mergeCell ref="C294:C295"/>
    <mergeCell ref="D294:D295"/>
    <mergeCell ref="E294:E295"/>
    <mergeCell ref="A290:A291"/>
    <mergeCell ref="B290:B291"/>
    <mergeCell ref="C290:C291"/>
    <mergeCell ref="D290:D291"/>
    <mergeCell ref="E290:E291"/>
    <mergeCell ref="G285:J285"/>
    <mergeCell ref="A286:A287"/>
    <mergeCell ref="B286:B287"/>
    <mergeCell ref="C286:C287"/>
    <mergeCell ref="D286:D287"/>
    <mergeCell ref="E286:E287"/>
    <mergeCell ref="AA206:AA207"/>
    <mergeCell ref="AA290:AA291"/>
    <mergeCell ref="G291:J291"/>
    <mergeCell ref="G245:J245"/>
    <mergeCell ref="G276:J276"/>
    <mergeCell ref="G266:J266"/>
    <mergeCell ref="G271:J271"/>
    <mergeCell ref="G274:J274"/>
    <mergeCell ref="AA275:AA276"/>
    <mergeCell ref="AA277:AA282"/>
    <mergeCell ref="AA283:AA285"/>
    <mergeCell ref="AA208:AA225"/>
    <mergeCell ref="G225:J225"/>
    <mergeCell ref="G249:J249"/>
    <mergeCell ref="G257:J257"/>
    <mergeCell ref="G240:J240"/>
    <mergeCell ref="A206:A207"/>
    <mergeCell ref="AA286:AA287"/>
    <mergeCell ref="G201:J201"/>
    <mergeCell ref="A204:A205"/>
    <mergeCell ref="B204:B205"/>
    <mergeCell ref="C204:C205"/>
    <mergeCell ref="D204:D205"/>
    <mergeCell ref="E204:E205"/>
    <mergeCell ref="AA204:AA205"/>
    <mergeCell ref="A200:A201"/>
    <mergeCell ref="B200:B201"/>
    <mergeCell ref="C200:C201"/>
    <mergeCell ref="D200:D201"/>
    <mergeCell ref="E200:E201"/>
    <mergeCell ref="AA202:AA203"/>
    <mergeCell ref="A202:A203"/>
    <mergeCell ref="B202:B203"/>
    <mergeCell ref="C202:C203"/>
    <mergeCell ref="D202:D203"/>
    <mergeCell ref="E202:E203"/>
    <mergeCell ref="G197:J197"/>
    <mergeCell ref="A198:A199"/>
    <mergeCell ref="B198:B199"/>
    <mergeCell ref="C198:C199"/>
    <mergeCell ref="D198:D199"/>
    <mergeCell ref="E198:E199"/>
    <mergeCell ref="AA198:AA199"/>
    <mergeCell ref="G199:J199"/>
    <mergeCell ref="A196:A197"/>
    <mergeCell ref="B196:B197"/>
    <mergeCell ref="C196:C197"/>
    <mergeCell ref="D196:D197"/>
    <mergeCell ref="E196:E197"/>
    <mergeCell ref="G193:J193"/>
    <mergeCell ref="A194:A195"/>
    <mergeCell ref="B194:B195"/>
    <mergeCell ref="C194:C195"/>
    <mergeCell ref="D194:D195"/>
    <mergeCell ref="E194:E195"/>
    <mergeCell ref="AA194:AA195"/>
    <mergeCell ref="G195:J195"/>
    <mergeCell ref="A192:A193"/>
    <mergeCell ref="B192:B193"/>
    <mergeCell ref="C192:C193"/>
    <mergeCell ref="D192:D193"/>
    <mergeCell ref="E192:E193"/>
    <mergeCell ref="G189:J189"/>
    <mergeCell ref="A190:A191"/>
    <mergeCell ref="B190:B191"/>
    <mergeCell ref="C190:C191"/>
    <mergeCell ref="D190:D191"/>
    <mergeCell ref="E190:E191"/>
    <mergeCell ref="AA190:AA191"/>
    <mergeCell ref="G191:J191"/>
    <mergeCell ref="A188:A189"/>
    <mergeCell ref="B188:B189"/>
    <mergeCell ref="C188:C189"/>
    <mergeCell ref="D188:D189"/>
    <mergeCell ref="E188:E189"/>
    <mergeCell ref="AA186:AA187"/>
    <mergeCell ref="G187:J187"/>
    <mergeCell ref="G181:J181"/>
    <mergeCell ref="G183:J183"/>
    <mergeCell ref="AA180:AA181"/>
    <mergeCell ref="AA182:AA183"/>
    <mergeCell ref="G177:J177"/>
    <mergeCell ref="AA178:AA179"/>
    <mergeCell ref="G179:J179"/>
    <mergeCell ref="AA175:AA177"/>
    <mergeCell ref="A173:A174"/>
    <mergeCell ref="B173:B174"/>
    <mergeCell ref="C173:C174"/>
    <mergeCell ref="D173:D174"/>
    <mergeCell ref="E173:E174"/>
    <mergeCell ref="AA173:AA174"/>
    <mergeCell ref="AA184:AA185"/>
    <mergeCell ref="G185:J185"/>
    <mergeCell ref="G170:J170"/>
    <mergeCell ref="A171:A172"/>
    <mergeCell ref="B171:B172"/>
    <mergeCell ref="C171:C172"/>
    <mergeCell ref="D171:D172"/>
    <mergeCell ref="E171:E172"/>
    <mergeCell ref="G174:J174"/>
    <mergeCell ref="AA168:AA170"/>
    <mergeCell ref="AA164:AA167"/>
    <mergeCell ref="AA171:AA172"/>
    <mergeCell ref="G172:J172"/>
    <mergeCell ref="A157:A158"/>
    <mergeCell ref="B157:B158"/>
    <mergeCell ref="C157:C158"/>
    <mergeCell ref="D157:D158"/>
    <mergeCell ref="E157:E158"/>
    <mergeCell ref="AA157:AA158"/>
    <mergeCell ref="G163:J163"/>
    <mergeCell ref="G167:J167"/>
    <mergeCell ref="G158:J158"/>
    <mergeCell ref="G160:J160"/>
    <mergeCell ref="G156:J156"/>
    <mergeCell ref="G151:J151"/>
    <mergeCell ref="A152:A153"/>
    <mergeCell ref="B152:B153"/>
    <mergeCell ref="C152:C153"/>
    <mergeCell ref="D152:D153"/>
    <mergeCell ref="E152:E153"/>
    <mergeCell ref="AA152:AA153"/>
    <mergeCell ref="G153:J153"/>
    <mergeCell ref="AA149:AA151"/>
    <mergeCell ref="AA144:AA145"/>
    <mergeCell ref="G145:J145"/>
    <mergeCell ref="E146:E147"/>
    <mergeCell ref="G148:J148"/>
    <mergeCell ref="A144:A145"/>
    <mergeCell ref="B144:B145"/>
    <mergeCell ref="C144:C145"/>
    <mergeCell ref="D144:D145"/>
    <mergeCell ref="E144:E145"/>
    <mergeCell ref="AA146:AA148"/>
    <mergeCell ref="G135:J135"/>
    <mergeCell ref="AA136:AA137"/>
    <mergeCell ref="G137:J137"/>
    <mergeCell ref="G141:J141"/>
    <mergeCell ref="AA142:AA143"/>
    <mergeCell ref="G143:J143"/>
    <mergeCell ref="AA130:AA131"/>
    <mergeCell ref="G131:J131"/>
    <mergeCell ref="G133:J133"/>
    <mergeCell ref="AA134:AA135"/>
    <mergeCell ref="AA140:AA141"/>
    <mergeCell ref="G139:J139"/>
    <mergeCell ref="AA132:AA133"/>
    <mergeCell ref="AA138:AA139"/>
    <mergeCell ref="A130:A131"/>
    <mergeCell ref="B130:B131"/>
    <mergeCell ref="C130:C131"/>
    <mergeCell ref="D130:D131"/>
    <mergeCell ref="E130:E131"/>
    <mergeCell ref="G127:J127"/>
    <mergeCell ref="A128:A129"/>
    <mergeCell ref="B128:B129"/>
    <mergeCell ref="C128:C129"/>
    <mergeCell ref="D128:D129"/>
    <mergeCell ref="E128:E129"/>
    <mergeCell ref="AA128:AA129"/>
    <mergeCell ref="AA123:AA127"/>
    <mergeCell ref="A109:A110"/>
    <mergeCell ref="B109:B110"/>
    <mergeCell ref="C109:C110"/>
    <mergeCell ref="D109:D110"/>
    <mergeCell ref="E109:E110"/>
    <mergeCell ref="G122:J122"/>
    <mergeCell ref="G117:J117"/>
    <mergeCell ref="E121:E122"/>
    <mergeCell ref="AA109:AA110"/>
    <mergeCell ref="G110:J110"/>
    <mergeCell ref="G113:J113"/>
    <mergeCell ref="AA111:AA113"/>
    <mergeCell ref="AA114:AA117"/>
    <mergeCell ref="AA118:AA122"/>
    <mergeCell ref="G129:J129"/>
    <mergeCell ref="G99:J99"/>
    <mergeCell ref="G102:J102"/>
    <mergeCell ref="G105:J105"/>
    <mergeCell ref="G108:J108"/>
    <mergeCell ref="AA97:AA99"/>
    <mergeCell ref="AA100:AA102"/>
    <mergeCell ref="AA103:AA105"/>
    <mergeCell ref="AA106:AA108"/>
    <mergeCell ref="A91:A92"/>
    <mergeCell ref="B91:B92"/>
    <mergeCell ref="C91:C92"/>
    <mergeCell ref="D91:D92"/>
    <mergeCell ref="E91:E92"/>
    <mergeCell ref="AA91:AA92"/>
    <mergeCell ref="G92:J92"/>
    <mergeCell ref="AA93:AA94"/>
    <mergeCell ref="G94:J94"/>
    <mergeCell ref="AA95:AA96"/>
    <mergeCell ref="G96:J96"/>
    <mergeCell ref="G88:J88"/>
    <mergeCell ref="A89:A90"/>
    <mergeCell ref="B89:B90"/>
    <mergeCell ref="C89:C90"/>
    <mergeCell ref="D89:D90"/>
    <mergeCell ref="E89:E90"/>
    <mergeCell ref="AA89:AA90"/>
    <mergeCell ref="G90:J90"/>
    <mergeCell ref="A83:A84"/>
    <mergeCell ref="B83:B84"/>
    <mergeCell ref="C83:C84"/>
    <mergeCell ref="D83:D84"/>
    <mergeCell ref="E83:E84"/>
    <mergeCell ref="AA83:AA84"/>
    <mergeCell ref="G84:J84"/>
    <mergeCell ref="G86:J86"/>
    <mergeCell ref="AA85:AA86"/>
    <mergeCell ref="AA87:AA88"/>
    <mergeCell ref="G71:J71"/>
    <mergeCell ref="G74:J74"/>
    <mergeCell ref="G78:J78"/>
    <mergeCell ref="A81:A82"/>
    <mergeCell ref="B81:B82"/>
    <mergeCell ref="C81:C82"/>
    <mergeCell ref="D81:D82"/>
    <mergeCell ref="E81:E82"/>
    <mergeCell ref="AA81:AA82"/>
    <mergeCell ref="G82:J82"/>
    <mergeCell ref="AA79:AA80"/>
    <mergeCell ref="G80:J80"/>
    <mergeCell ref="AA72:AA74"/>
    <mergeCell ref="AA75:AA78"/>
    <mergeCell ref="AA61:AA62"/>
    <mergeCell ref="G62:J62"/>
    <mergeCell ref="G65:J65"/>
    <mergeCell ref="G68:J68"/>
    <mergeCell ref="G60:J60"/>
    <mergeCell ref="A61:A62"/>
    <mergeCell ref="B61:B62"/>
    <mergeCell ref="C61:C62"/>
    <mergeCell ref="D61:D62"/>
    <mergeCell ref="E61:E62"/>
    <mergeCell ref="G50:J50"/>
    <mergeCell ref="A51:A52"/>
    <mergeCell ref="B51:B52"/>
    <mergeCell ref="C51:C52"/>
    <mergeCell ref="D51:D52"/>
    <mergeCell ref="E51:E52"/>
    <mergeCell ref="AA51:AA52"/>
    <mergeCell ref="G52:J52"/>
    <mergeCell ref="A41:A42"/>
    <mergeCell ref="B41:B42"/>
    <mergeCell ref="C41:C42"/>
    <mergeCell ref="D41:D42"/>
    <mergeCell ref="E41:E42"/>
    <mergeCell ref="AA41:AA42"/>
    <mergeCell ref="AA43:AA44"/>
    <mergeCell ref="G44:J44"/>
    <mergeCell ref="A33:A34"/>
    <mergeCell ref="B33:B34"/>
    <mergeCell ref="C33:C34"/>
    <mergeCell ref="D33:D34"/>
    <mergeCell ref="E33:E34"/>
    <mergeCell ref="AA33:AA34"/>
    <mergeCell ref="G34:J34"/>
    <mergeCell ref="A31:A32"/>
    <mergeCell ref="B31:B32"/>
    <mergeCell ref="C31:C32"/>
    <mergeCell ref="D31:D32"/>
    <mergeCell ref="E31:E32"/>
    <mergeCell ref="G2:H2"/>
    <mergeCell ref="G7:J7"/>
    <mergeCell ref="G9:J9"/>
    <mergeCell ref="X2:X3"/>
    <mergeCell ref="Y2:Y3"/>
    <mergeCell ref="Z2:Z3"/>
    <mergeCell ref="AA2:AA3"/>
    <mergeCell ref="N3:O3"/>
    <mergeCell ref="P3:Q3"/>
    <mergeCell ref="R3:S3"/>
    <mergeCell ref="T3:U3"/>
    <mergeCell ref="I2:J2"/>
    <mergeCell ref="K2:L2"/>
    <mergeCell ref="M2:M3"/>
    <mergeCell ref="N2:U2"/>
    <mergeCell ref="V2:V3"/>
    <mergeCell ref="W2:W3"/>
    <mergeCell ref="AA8:AA9"/>
    <mergeCell ref="A29:A30"/>
    <mergeCell ref="B29:B30"/>
    <mergeCell ref="C29:C30"/>
    <mergeCell ref="D29:D30"/>
    <mergeCell ref="A2:A3"/>
    <mergeCell ref="B2:B3"/>
    <mergeCell ref="D2:D3"/>
    <mergeCell ref="E2:E3"/>
    <mergeCell ref="F2:F3"/>
    <mergeCell ref="E29:E30"/>
    <mergeCell ref="A22:A23"/>
    <mergeCell ref="B22:B23"/>
    <mergeCell ref="C22:C23"/>
    <mergeCell ref="D22:D23"/>
    <mergeCell ref="E22:E23"/>
    <mergeCell ref="AB4:AB5"/>
    <mergeCell ref="G5:J5"/>
    <mergeCell ref="AA4:AA5"/>
    <mergeCell ref="AA6:AA7"/>
    <mergeCell ref="AA35:AA36"/>
    <mergeCell ref="AA37:AA38"/>
    <mergeCell ref="G21:J21"/>
    <mergeCell ref="G42:J42"/>
    <mergeCell ref="AA22:AA23"/>
    <mergeCell ref="G23:J23"/>
    <mergeCell ref="G28:J28"/>
    <mergeCell ref="G30:J30"/>
    <mergeCell ref="G32:J32"/>
    <mergeCell ref="G36:J36"/>
    <mergeCell ref="G38:J38"/>
    <mergeCell ref="G40:J40"/>
    <mergeCell ref="AA39:AA40"/>
    <mergeCell ref="D320:D321"/>
    <mergeCell ref="E320:E321"/>
    <mergeCell ref="A310:A311"/>
    <mergeCell ref="B310:B311"/>
    <mergeCell ref="C310:C311"/>
    <mergeCell ref="D310:D311"/>
    <mergeCell ref="E310:E311"/>
    <mergeCell ref="A316:A317"/>
    <mergeCell ref="B316:B317"/>
    <mergeCell ref="C316:C317"/>
    <mergeCell ref="D316:D317"/>
    <mergeCell ref="E316:E317"/>
    <mergeCell ref="C314:C315"/>
    <mergeCell ref="C320:C321"/>
    <mergeCell ref="A363:A364"/>
    <mergeCell ref="B363:B364"/>
    <mergeCell ref="C363:C364"/>
    <mergeCell ref="D363:D364"/>
    <mergeCell ref="E363:E364"/>
    <mergeCell ref="A359:A360"/>
    <mergeCell ref="B359:B360"/>
    <mergeCell ref="C359:C360"/>
    <mergeCell ref="D359:D360"/>
    <mergeCell ref="E359:E360"/>
    <mergeCell ref="AA363:AA364"/>
    <mergeCell ref="G364:J364"/>
    <mergeCell ref="AA365:AA366"/>
    <mergeCell ref="G366:J366"/>
    <mergeCell ref="AA367:AA368"/>
    <mergeCell ref="G368:J368"/>
    <mergeCell ref="AA312:AA313"/>
    <mergeCell ref="G315:J315"/>
    <mergeCell ref="E357:E358"/>
    <mergeCell ref="AA332:AA333"/>
    <mergeCell ref="G333:J333"/>
    <mergeCell ref="AA342:AA343"/>
    <mergeCell ref="AA361:AA362"/>
    <mergeCell ref="G362:J362"/>
    <mergeCell ref="AA357:AA358"/>
    <mergeCell ref="AA346:AA347"/>
    <mergeCell ref="AA348:AA349"/>
    <mergeCell ref="AA352:AA356"/>
    <mergeCell ref="AA359:AA360"/>
    <mergeCell ref="AA350:AA351"/>
    <mergeCell ref="G351:J351"/>
    <mergeCell ref="AA344:AA345"/>
    <mergeCell ref="G345:J345"/>
    <mergeCell ref="G343:J343"/>
    <mergeCell ref="AA306:AA307"/>
    <mergeCell ref="AA310:AA311"/>
    <mergeCell ref="G203:J203"/>
    <mergeCell ref="G205:J205"/>
    <mergeCell ref="G238:J238"/>
    <mergeCell ref="G207:J207"/>
    <mergeCell ref="G313:J313"/>
    <mergeCell ref="A314:A315"/>
    <mergeCell ref="B314:B315"/>
    <mergeCell ref="B206:B207"/>
    <mergeCell ref="C206:C207"/>
    <mergeCell ref="D206:D207"/>
    <mergeCell ref="E206:E207"/>
    <mergeCell ref="E304:E305"/>
    <mergeCell ref="A302:A303"/>
    <mergeCell ref="B302:B303"/>
    <mergeCell ref="C302:C303"/>
    <mergeCell ref="D302:D303"/>
    <mergeCell ref="E302:E303"/>
    <mergeCell ref="A300:A301"/>
    <mergeCell ref="B300:B301"/>
    <mergeCell ref="C300:C301"/>
    <mergeCell ref="D300:D301"/>
    <mergeCell ref="G282:J282"/>
  </mergeCells>
  <pageMargins left="0.2" right="0.2" top="0.5" bottom="0.5" header="0.3" footer="0.3"/>
  <pageSetup paperSize="9" scale="38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27"/>
  <sheetViews>
    <sheetView view="pageBreakPreview" zoomScale="60" zoomScaleNormal="100" workbookViewId="0">
      <selection activeCell="Y127" sqref="Y127"/>
    </sheetView>
  </sheetViews>
  <sheetFormatPr defaultColWidth="20.28515625" defaultRowHeight="12"/>
  <cols>
    <col min="1" max="1" width="11.28515625" style="21" customWidth="1"/>
    <col min="2" max="2" width="28.28515625" style="22" customWidth="1"/>
    <col min="3" max="3" width="7.85546875" style="19" customWidth="1"/>
    <col min="4" max="4" width="10.5703125" style="19" customWidth="1"/>
    <col min="5" max="5" width="18.7109375" style="17" customWidth="1"/>
    <col min="6" max="6" width="12.42578125" style="17" customWidth="1"/>
    <col min="7" max="7" width="12.140625" style="17" customWidth="1"/>
    <col min="8" max="8" width="8.7109375" style="17" customWidth="1"/>
    <col min="9" max="9" width="11.140625" style="17" customWidth="1"/>
    <col min="10" max="10" width="8.7109375" style="17" customWidth="1"/>
    <col min="11" max="11" width="12.5703125" style="17" customWidth="1"/>
    <col min="12" max="12" width="11.140625" style="17" customWidth="1"/>
    <col min="13" max="13" width="9.42578125" style="17" customWidth="1"/>
    <col min="14" max="14" width="7" style="17" customWidth="1"/>
    <col min="15" max="15" width="6.28515625" style="17" customWidth="1"/>
    <col min="16" max="16" width="6.140625" style="17" customWidth="1"/>
    <col min="17" max="17" width="5.42578125" style="17" customWidth="1"/>
    <col min="18" max="18" width="5.140625" style="17" customWidth="1"/>
    <col min="19" max="19" width="6" style="17" customWidth="1"/>
    <col min="20" max="20" width="5" style="17" customWidth="1"/>
    <col min="21" max="21" width="6" style="17" customWidth="1"/>
    <col min="22" max="22" width="12.85546875" style="17" customWidth="1"/>
    <col min="23" max="23" width="13.28515625" style="17" customWidth="1"/>
    <col min="24" max="24" width="12.5703125" style="17" customWidth="1"/>
    <col min="25" max="25" width="65.42578125" style="18" customWidth="1"/>
    <col min="26" max="26" width="14.28515625" style="18" customWidth="1"/>
    <col min="27" max="27" width="11" style="18" customWidth="1"/>
    <col min="28" max="16384" width="20.28515625" style="17"/>
  </cols>
  <sheetData>
    <row r="1" spans="1:27" s="3" customFormat="1" ht="12.95" customHeight="1">
      <c r="A1" s="1"/>
      <c r="B1" s="29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32"/>
      <c r="O1" s="33"/>
      <c r="P1" s="1"/>
      <c r="Q1" s="1"/>
      <c r="R1" s="1"/>
      <c r="S1" s="1"/>
      <c r="T1" s="1"/>
      <c r="U1" s="1"/>
      <c r="V1" s="1"/>
      <c r="W1" s="1"/>
      <c r="X1" s="1"/>
      <c r="Y1" s="251"/>
      <c r="Z1" s="1"/>
      <c r="AA1" s="1"/>
    </row>
    <row r="2" spans="1:27" s="3" customFormat="1" ht="21.75" customHeight="1">
      <c r="A2" s="155" t="s">
        <v>7</v>
      </c>
      <c r="B2" s="157" t="s">
        <v>13</v>
      </c>
      <c r="C2" s="94"/>
      <c r="D2" s="157" t="s">
        <v>14</v>
      </c>
      <c r="E2" s="159" t="s">
        <v>15</v>
      </c>
      <c r="F2" s="161" t="s">
        <v>8</v>
      </c>
      <c r="G2" s="163" t="s">
        <v>2</v>
      </c>
      <c r="H2" s="164"/>
      <c r="I2" s="163" t="s">
        <v>3</v>
      </c>
      <c r="J2" s="164"/>
      <c r="K2" s="177" t="s">
        <v>9</v>
      </c>
      <c r="L2" s="178"/>
      <c r="M2" s="179" t="s">
        <v>18</v>
      </c>
      <c r="N2" s="181" t="s">
        <v>5</v>
      </c>
      <c r="O2" s="181"/>
      <c r="P2" s="181"/>
      <c r="Q2" s="181"/>
      <c r="R2" s="181"/>
      <c r="S2" s="181"/>
      <c r="T2" s="181"/>
      <c r="U2" s="181"/>
      <c r="V2" s="182" t="s">
        <v>22</v>
      </c>
      <c r="W2" s="167" t="s">
        <v>12</v>
      </c>
      <c r="X2" s="167" t="s">
        <v>23</v>
      </c>
      <c r="Y2" s="169" t="s">
        <v>16</v>
      </c>
      <c r="Z2" s="171" t="s">
        <v>17</v>
      </c>
      <c r="AA2" s="171" t="s">
        <v>19</v>
      </c>
    </row>
    <row r="3" spans="1:27" s="3" customFormat="1" ht="36.75" customHeight="1">
      <c r="A3" s="156"/>
      <c r="B3" s="158"/>
      <c r="C3" s="95"/>
      <c r="D3" s="158"/>
      <c r="E3" s="160"/>
      <c r="F3" s="162"/>
      <c r="G3" s="96" t="s">
        <v>0</v>
      </c>
      <c r="H3" s="97" t="s">
        <v>1</v>
      </c>
      <c r="I3" s="96" t="s">
        <v>4</v>
      </c>
      <c r="J3" s="97" t="s">
        <v>1</v>
      </c>
      <c r="K3" s="98" t="s">
        <v>10</v>
      </c>
      <c r="L3" s="4" t="s">
        <v>11</v>
      </c>
      <c r="M3" s="180"/>
      <c r="N3" s="173" t="s">
        <v>355</v>
      </c>
      <c r="O3" s="174"/>
      <c r="P3" s="173" t="s">
        <v>356</v>
      </c>
      <c r="Q3" s="174"/>
      <c r="R3" s="175" t="s">
        <v>357</v>
      </c>
      <c r="S3" s="176"/>
      <c r="T3" s="173" t="s">
        <v>358</v>
      </c>
      <c r="U3" s="174"/>
      <c r="V3" s="168"/>
      <c r="W3" s="183"/>
      <c r="X3" s="168"/>
      <c r="Y3" s="170"/>
      <c r="Z3" s="172"/>
      <c r="AA3" s="172"/>
    </row>
    <row r="4" spans="1:27" s="16" customFormat="1" ht="16.5" customHeight="1">
      <c r="A4" s="6" t="s">
        <v>37</v>
      </c>
      <c r="B4" s="9" t="s">
        <v>38</v>
      </c>
      <c r="C4" s="8" t="s">
        <v>39</v>
      </c>
      <c r="D4" s="9">
        <v>8.3840000000000003</v>
      </c>
      <c r="E4" s="9" t="s">
        <v>40</v>
      </c>
      <c r="F4" s="7"/>
      <c r="G4" s="10"/>
      <c r="H4" s="10"/>
      <c r="I4" s="10"/>
      <c r="J4" s="10"/>
      <c r="K4" s="11"/>
      <c r="L4" s="11"/>
      <c r="M4" s="12"/>
      <c r="N4" s="13"/>
      <c r="O4" s="13"/>
      <c r="P4" s="13"/>
      <c r="Q4" s="13"/>
      <c r="R4" s="13"/>
      <c r="S4" s="13"/>
      <c r="T4" s="13"/>
      <c r="U4" s="13"/>
      <c r="V4" s="14"/>
      <c r="W4" s="15"/>
      <c r="X4" s="15"/>
      <c r="Y4" s="140"/>
      <c r="Z4" s="224" t="s">
        <v>1196</v>
      </c>
      <c r="AA4" s="198">
        <v>100</v>
      </c>
    </row>
    <row r="5" spans="1:27" s="28" customFormat="1" ht="20.100000000000001" customHeight="1">
      <c r="B5" s="23"/>
      <c r="C5" s="23"/>
      <c r="D5" s="23"/>
      <c r="E5" s="23"/>
      <c r="F5" s="23"/>
      <c r="G5" s="165" t="s">
        <v>6</v>
      </c>
      <c r="H5" s="166"/>
      <c r="I5" s="166"/>
      <c r="J5" s="166"/>
      <c r="K5" s="81"/>
      <c r="L5" s="24"/>
      <c r="M5" s="25"/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7"/>
      <c r="W5" s="27"/>
      <c r="X5" s="27"/>
      <c r="Y5" s="139"/>
      <c r="Z5" s="225"/>
      <c r="AA5" s="199"/>
    </row>
    <row r="6" spans="1:27" s="16" customFormat="1" ht="16.5" customHeight="1">
      <c r="A6" s="6" t="s">
        <v>42</v>
      </c>
      <c r="B6" s="9" t="s">
        <v>38</v>
      </c>
      <c r="C6" s="8" t="s">
        <v>43</v>
      </c>
      <c r="D6" s="9">
        <v>8.3840000000000003</v>
      </c>
      <c r="E6" s="9" t="s">
        <v>40</v>
      </c>
      <c r="F6" s="7"/>
      <c r="G6" s="10"/>
      <c r="H6" s="10"/>
      <c r="I6" s="10"/>
      <c r="J6" s="10"/>
      <c r="K6" s="11"/>
      <c r="L6" s="11"/>
      <c r="M6" s="12"/>
      <c r="N6" s="13"/>
      <c r="O6" s="13"/>
      <c r="P6" s="13"/>
      <c r="Q6" s="13"/>
      <c r="R6" s="13"/>
      <c r="S6" s="13"/>
      <c r="T6" s="13"/>
      <c r="U6" s="13"/>
      <c r="V6" s="14"/>
      <c r="W6" s="15"/>
      <c r="X6" s="15"/>
      <c r="Y6" s="140"/>
      <c r="Z6" s="225"/>
      <c r="AA6" s="198">
        <v>100</v>
      </c>
    </row>
    <row r="7" spans="1:27" s="28" customFormat="1" ht="20.100000000000001" customHeight="1">
      <c r="A7" s="6"/>
      <c r="B7" s="9"/>
      <c r="C7" s="8"/>
      <c r="D7" s="9"/>
      <c r="E7" s="9"/>
      <c r="F7" s="23"/>
      <c r="G7" s="165" t="s">
        <v>6</v>
      </c>
      <c r="H7" s="166"/>
      <c r="I7" s="166"/>
      <c r="J7" s="166"/>
      <c r="K7" s="81"/>
      <c r="L7" s="24"/>
      <c r="M7" s="25"/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7"/>
      <c r="W7" s="27"/>
      <c r="X7" s="27"/>
      <c r="Y7" s="139"/>
      <c r="Z7" s="225"/>
      <c r="AA7" s="199"/>
    </row>
    <row r="8" spans="1:27" s="16" customFormat="1" ht="14.25" customHeight="1">
      <c r="A8" s="6" t="s">
        <v>44</v>
      </c>
      <c r="B8" s="9" t="s">
        <v>45</v>
      </c>
      <c r="C8" s="8" t="s">
        <v>46</v>
      </c>
      <c r="D8" s="9">
        <v>107.226</v>
      </c>
      <c r="E8" s="9" t="s">
        <v>40</v>
      </c>
      <c r="F8" s="7"/>
      <c r="G8" s="10"/>
      <c r="H8" s="10"/>
      <c r="I8" s="10"/>
      <c r="J8" s="10"/>
      <c r="K8" s="11"/>
      <c r="L8" s="11"/>
      <c r="M8" s="12"/>
      <c r="N8" s="13"/>
      <c r="O8" s="13"/>
      <c r="P8" s="13"/>
      <c r="Q8" s="13"/>
      <c r="R8" s="13"/>
      <c r="S8" s="13"/>
      <c r="T8" s="13"/>
      <c r="U8" s="13"/>
      <c r="V8" s="14"/>
      <c r="W8" s="15"/>
      <c r="X8" s="15"/>
      <c r="Y8" s="140"/>
      <c r="Z8" s="225"/>
      <c r="AA8" s="198">
        <v>100</v>
      </c>
    </row>
    <row r="9" spans="1:27" s="16" customFormat="1" ht="23.25" customHeight="1">
      <c r="A9" s="6"/>
      <c r="B9" s="9"/>
      <c r="C9" s="8"/>
      <c r="D9" s="9"/>
      <c r="E9" s="9"/>
      <c r="F9" s="7"/>
      <c r="G9" s="165" t="s">
        <v>6</v>
      </c>
      <c r="H9" s="166"/>
      <c r="I9" s="166"/>
      <c r="J9" s="166"/>
      <c r="K9" s="81"/>
      <c r="L9" s="24"/>
      <c r="M9" s="25"/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7"/>
      <c r="W9" s="27"/>
      <c r="X9" s="27"/>
      <c r="Y9" s="139"/>
      <c r="Z9" s="225"/>
      <c r="AA9" s="199"/>
    </row>
    <row r="10" spans="1:27" s="16" customFormat="1" ht="30" customHeight="1">
      <c r="A10" s="6" t="s">
        <v>47</v>
      </c>
      <c r="B10" s="9" t="s">
        <v>48</v>
      </c>
      <c r="C10" s="8" t="s">
        <v>46</v>
      </c>
      <c r="D10" s="9">
        <v>131</v>
      </c>
      <c r="E10" s="9" t="s">
        <v>40</v>
      </c>
      <c r="F10" s="7"/>
      <c r="G10" s="99">
        <v>43260.083333333299</v>
      </c>
      <c r="H10" s="100">
        <v>43260.083333333299</v>
      </c>
      <c r="I10" s="99">
        <v>43260.104861111096</v>
      </c>
      <c r="J10" s="100">
        <v>43260.104861111096</v>
      </c>
      <c r="K10" s="2" t="s">
        <v>20</v>
      </c>
      <c r="L10" s="2" t="s">
        <v>20</v>
      </c>
      <c r="M10" s="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31</v>
      </c>
      <c r="T10" s="92">
        <v>0</v>
      </c>
      <c r="U10" s="92">
        <v>0</v>
      </c>
      <c r="V10" s="70" t="s">
        <v>21</v>
      </c>
      <c r="W10" s="70" t="s">
        <v>21</v>
      </c>
      <c r="X10" s="70" t="s">
        <v>21</v>
      </c>
      <c r="Y10" s="138" t="s">
        <v>1083</v>
      </c>
      <c r="Z10" s="225"/>
      <c r="AA10" s="184">
        <v>99.94</v>
      </c>
    </row>
    <row r="11" spans="1:27" s="16" customFormat="1" ht="30" customHeight="1">
      <c r="A11" s="6" t="s">
        <v>47</v>
      </c>
      <c r="B11" s="9" t="s">
        <v>48</v>
      </c>
      <c r="C11" s="8" t="s">
        <v>46</v>
      </c>
      <c r="D11" s="9">
        <v>131</v>
      </c>
      <c r="E11" s="9" t="s">
        <v>40</v>
      </c>
      <c r="F11" s="7"/>
      <c r="G11" s="99">
        <v>43262.649305555598</v>
      </c>
      <c r="H11" s="100">
        <v>43262.649305555598</v>
      </c>
      <c r="I11" s="99">
        <v>43262.657638888901</v>
      </c>
      <c r="J11" s="100">
        <v>43262.657638888901</v>
      </c>
      <c r="K11" s="2" t="s">
        <v>20</v>
      </c>
      <c r="L11" s="2" t="s">
        <v>20</v>
      </c>
      <c r="M11" s="2">
        <v>0</v>
      </c>
      <c r="N11" s="92">
        <v>0</v>
      </c>
      <c r="O11" s="92">
        <v>12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70" t="s">
        <v>21</v>
      </c>
      <c r="W11" s="70" t="s">
        <v>21</v>
      </c>
      <c r="X11" s="70" t="s">
        <v>21</v>
      </c>
      <c r="Y11" s="252" t="s">
        <v>679</v>
      </c>
      <c r="Z11" s="225"/>
      <c r="AA11" s="190"/>
    </row>
    <row r="12" spans="1:27" s="16" customFormat="1" ht="45">
      <c r="A12" s="6" t="s">
        <v>47</v>
      </c>
      <c r="B12" s="9" t="s">
        <v>48</v>
      </c>
      <c r="C12" s="8" t="s">
        <v>46</v>
      </c>
      <c r="D12" s="9">
        <v>131</v>
      </c>
      <c r="E12" s="9" t="s">
        <v>40</v>
      </c>
      <c r="F12" s="7"/>
      <c r="G12" s="99">
        <v>43265.486111111102</v>
      </c>
      <c r="H12" s="100">
        <v>43265.486111111102</v>
      </c>
      <c r="I12" s="99">
        <v>43265.496527777803</v>
      </c>
      <c r="J12" s="100">
        <v>43265.496527777803</v>
      </c>
      <c r="K12" s="2" t="s">
        <v>20</v>
      </c>
      <c r="L12" s="2" t="s">
        <v>20</v>
      </c>
      <c r="M12" s="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15</v>
      </c>
      <c r="T12" s="92">
        <v>0</v>
      </c>
      <c r="U12" s="92">
        <v>0</v>
      </c>
      <c r="V12" s="70" t="s">
        <v>21</v>
      </c>
      <c r="W12" s="70" t="s">
        <v>21</v>
      </c>
      <c r="X12" s="70" t="s">
        <v>21</v>
      </c>
      <c r="Y12" s="252" t="s">
        <v>1084</v>
      </c>
      <c r="Z12" s="225"/>
      <c r="AA12" s="190"/>
    </row>
    <row r="13" spans="1:27" s="16" customFormat="1" ht="30" customHeight="1">
      <c r="A13" s="6" t="s">
        <v>47</v>
      </c>
      <c r="B13" s="9" t="s">
        <v>48</v>
      </c>
      <c r="C13" s="8" t="s">
        <v>46</v>
      </c>
      <c r="D13" s="9">
        <v>131</v>
      </c>
      <c r="E13" s="9" t="s">
        <v>40</v>
      </c>
      <c r="F13" s="7"/>
      <c r="G13" s="99">
        <v>43276.563888888901</v>
      </c>
      <c r="H13" s="100">
        <v>43276.563888888901</v>
      </c>
      <c r="I13" s="99">
        <v>43276.574305555601</v>
      </c>
      <c r="J13" s="100">
        <v>43276.574305555601</v>
      </c>
      <c r="K13" s="2" t="s">
        <v>20</v>
      </c>
      <c r="L13" s="2" t="s">
        <v>20</v>
      </c>
      <c r="M13" s="2" t="s">
        <v>20</v>
      </c>
      <c r="N13" s="92">
        <v>0</v>
      </c>
      <c r="O13" s="92">
        <v>15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70" t="s">
        <v>21</v>
      </c>
      <c r="W13" s="70" t="s">
        <v>21</v>
      </c>
      <c r="X13" s="70" t="s">
        <v>21</v>
      </c>
      <c r="Y13" s="253" t="s">
        <v>1085</v>
      </c>
      <c r="Z13" s="225"/>
      <c r="AA13" s="190"/>
    </row>
    <row r="14" spans="1:27" s="16" customFormat="1" ht="30" customHeight="1">
      <c r="A14" s="6" t="s">
        <v>47</v>
      </c>
      <c r="B14" s="9" t="s">
        <v>48</v>
      </c>
      <c r="C14" s="8" t="s">
        <v>46</v>
      </c>
      <c r="D14" s="9">
        <v>131</v>
      </c>
      <c r="E14" s="9" t="s">
        <v>40</v>
      </c>
      <c r="F14" s="7"/>
      <c r="G14" s="99">
        <v>43279.333333333299</v>
      </c>
      <c r="H14" s="100">
        <v>43279.333333333299</v>
      </c>
      <c r="I14" s="99">
        <v>43279.743055555598</v>
      </c>
      <c r="J14" s="100">
        <v>43279.743055555598</v>
      </c>
      <c r="K14" s="2" t="s">
        <v>20</v>
      </c>
      <c r="L14" s="2" t="s">
        <v>20</v>
      </c>
      <c r="M14" s="2" t="s">
        <v>20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9</v>
      </c>
      <c r="U14" s="92">
        <v>50</v>
      </c>
      <c r="V14" s="70" t="s">
        <v>21</v>
      </c>
      <c r="W14" s="70" t="s">
        <v>21</v>
      </c>
      <c r="X14" s="70" t="s">
        <v>21</v>
      </c>
      <c r="Y14" s="138" t="s">
        <v>1086</v>
      </c>
      <c r="Z14" s="225"/>
      <c r="AA14" s="190"/>
    </row>
    <row r="15" spans="1:27" s="28" customFormat="1" ht="20.100000000000001" customHeight="1">
      <c r="B15" s="23"/>
      <c r="C15" s="23"/>
      <c r="D15" s="23"/>
      <c r="E15" s="23"/>
      <c r="F15" s="23"/>
      <c r="G15" s="165" t="s">
        <v>6</v>
      </c>
      <c r="H15" s="166"/>
      <c r="I15" s="166"/>
      <c r="J15" s="166"/>
      <c r="K15" s="81"/>
      <c r="L15" s="24"/>
      <c r="M15" s="25"/>
      <c r="N15" s="59">
        <f>SUM(N10:N14)+INT(SUM(O10:O14)/60)</f>
        <v>0</v>
      </c>
      <c r="O15" s="59">
        <f>MOD(SUM(O10:O14),60)</f>
        <v>27</v>
      </c>
      <c r="P15" s="59">
        <f t="shared" ref="P15" si="0">SUM(P10:P14)+INT(SUM(Q10:Q14)/60)</f>
        <v>0</v>
      </c>
      <c r="Q15" s="59">
        <f t="shared" ref="Q15" si="1">MOD(SUM(Q10:Q14),60)</f>
        <v>0</v>
      </c>
      <c r="R15" s="59">
        <f t="shared" ref="R15" si="2">SUM(R10:R14)+INT(SUM(S10:S14)/60)</f>
        <v>0</v>
      </c>
      <c r="S15" s="59">
        <f t="shared" ref="S15" si="3">MOD(SUM(S10:S14),60)</f>
        <v>46</v>
      </c>
      <c r="T15" s="59">
        <f t="shared" ref="T15" si="4">SUM(T10:T14)+INT(SUM(U10:U14)/60)</f>
        <v>9</v>
      </c>
      <c r="U15" s="59">
        <f t="shared" ref="U15" si="5">MOD(SUM(U10:U14),60)</f>
        <v>50</v>
      </c>
      <c r="V15" s="27"/>
      <c r="W15" s="27"/>
      <c r="X15" s="27"/>
      <c r="Y15" s="139"/>
      <c r="Z15" s="225"/>
      <c r="AA15" s="191"/>
    </row>
    <row r="16" spans="1:27" s="16" customFormat="1" ht="16.5" customHeight="1">
      <c r="A16" s="192" t="s">
        <v>50</v>
      </c>
      <c r="B16" s="194" t="s">
        <v>51</v>
      </c>
      <c r="C16" s="196" t="s">
        <v>43</v>
      </c>
      <c r="D16" s="194">
        <v>6.7190000000000003</v>
      </c>
      <c r="E16" s="194" t="s">
        <v>40</v>
      </c>
      <c r="F16" s="7"/>
      <c r="G16" s="10"/>
      <c r="H16" s="10"/>
      <c r="I16" s="10"/>
      <c r="J16" s="10"/>
      <c r="K16" s="11"/>
      <c r="L16" s="11"/>
      <c r="M16" s="12"/>
      <c r="N16" s="13"/>
      <c r="O16" s="13"/>
      <c r="P16" s="13"/>
      <c r="Q16" s="13"/>
      <c r="R16" s="13"/>
      <c r="S16" s="13"/>
      <c r="T16" s="13"/>
      <c r="U16" s="13"/>
      <c r="V16" s="14"/>
      <c r="W16" s="15"/>
      <c r="X16" s="15"/>
      <c r="Y16" s="140"/>
      <c r="Z16" s="225"/>
      <c r="AA16" s="198">
        <v>100</v>
      </c>
    </row>
    <row r="17" spans="1:28" s="28" customFormat="1" ht="20.100000000000001" customHeight="1">
      <c r="A17" s="193"/>
      <c r="B17" s="195"/>
      <c r="C17" s="197"/>
      <c r="D17" s="195"/>
      <c r="E17" s="195"/>
      <c r="F17" s="23"/>
      <c r="G17" s="165" t="s">
        <v>6</v>
      </c>
      <c r="H17" s="166"/>
      <c r="I17" s="166"/>
      <c r="J17" s="166"/>
      <c r="K17" s="81"/>
      <c r="L17" s="24"/>
      <c r="M17" s="25"/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7"/>
      <c r="W17" s="27"/>
      <c r="X17" s="27"/>
      <c r="Y17" s="139"/>
      <c r="Z17" s="225"/>
      <c r="AA17" s="199"/>
    </row>
    <row r="18" spans="1:28" s="16" customFormat="1" ht="30" customHeight="1">
      <c r="A18" s="6" t="s">
        <v>53</v>
      </c>
      <c r="B18" s="9" t="s">
        <v>54</v>
      </c>
      <c r="C18" s="8" t="s">
        <v>46</v>
      </c>
      <c r="D18" s="9">
        <v>1.0229999999999999</v>
      </c>
      <c r="E18" s="9" t="s">
        <v>40</v>
      </c>
      <c r="F18" s="7"/>
      <c r="G18" s="99">
        <v>43273.484722222202</v>
      </c>
      <c r="H18" s="100">
        <v>43273.484722222202</v>
      </c>
      <c r="I18" s="99">
        <v>43273.581250000003</v>
      </c>
      <c r="J18" s="100">
        <v>43273.581250000003</v>
      </c>
      <c r="K18" s="2" t="s">
        <v>20</v>
      </c>
      <c r="L18" s="2" t="s">
        <v>20</v>
      </c>
      <c r="M18" s="2" t="s">
        <v>20</v>
      </c>
      <c r="N18" s="92">
        <v>2</v>
      </c>
      <c r="O18" s="92">
        <v>19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70" t="s">
        <v>21</v>
      </c>
      <c r="W18" s="70" t="s">
        <v>21</v>
      </c>
      <c r="X18" s="70" t="s">
        <v>21</v>
      </c>
      <c r="Y18" s="138" t="s">
        <v>1089</v>
      </c>
      <c r="Z18" s="225"/>
      <c r="AA18" s="78">
        <v>99.68</v>
      </c>
    </row>
    <row r="19" spans="1:28" s="28" customFormat="1" ht="20.100000000000001" customHeight="1">
      <c r="B19" s="23"/>
      <c r="C19" s="23"/>
      <c r="D19" s="23"/>
      <c r="E19" s="23"/>
      <c r="F19" s="23"/>
      <c r="G19" s="165" t="s">
        <v>6</v>
      </c>
      <c r="H19" s="166"/>
      <c r="I19" s="166"/>
      <c r="J19" s="166"/>
      <c r="K19" s="81"/>
      <c r="L19" s="24"/>
      <c r="M19" s="25"/>
      <c r="N19" s="59">
        <f>SUM(N18)+INT(SUM(O18)/60)</f>
        <v>2</v>
      </c>
      <c r="O19" s="59">
        <f>MOD(SUM(O18),60)</f>
        <v>19</v>
      </c>
      <c r="P19" s="59">
        <f t="shared" ref="P19" si="6">SUM(P18)+INT(SUM(Q18)/60)</f>
        <v>0</v>
      </c>
      <c r="Q19" s="59">
        <f t="shared" ref="Q19" si="7">MOD(SUM(Q18),60)</f>
        <v>0</v>
      </c>
      <c r="R19" s="59">
        <f t="shared" ref="R19" si="8">SUM(R18)+INT(SUM(S18)/60)</f>
        <v>0</v>
      </c>
      <c r="S19" s="59">
        <f t="shared" ref="S19" si="9">MOD(SUM(S18),60)</f>
        <v>0</v>
      </c>
      <c r="T19" s="59">
        <f t="shared" ref="T19" si="10">SUM(T18)+INT(SUM(U18)/60)</f>
        <v>0</v>
      </c>
      <c r="U19" s="59">
        <f t="shared" ref="U19" si="11">MOD(SUM(U18),60)</f>
        <v>0</v>
      </c>
      <c r="V19" s="27"/>
      <c r="W19" s="27"/>
      <c r="X19" s="27"/>
      <c r="Y19" s="139"/>
      <c r="Z19" s="225"/>
      <c r="AA19" s="23"/>
    </row>
    <row r="20" spans="1:28" s="16" customFormat="1" ht="16.5" customHeight="1">
      <c r="A20" s="192" t="s">
        <v>55</v>
      </c>
      <c r="B20" s="194" t="s">
        <v>56</v>
      </c>
      <c r="C20" s="196" t="s">
        <v>46</v>
      </c>
      <c r="D20" s="194">
        <v>67.209999999999994</v>
      </c>
      <c r="E20" s="194" t="s">
        <v>40</v>
      </c>
      <c r="F20" s="83"/>
      <c r="G20" s="10"/>
      <c r="H20" s="10"/>
      <c r="I20" s="10"/>
      <c r="J20" s="10"/>
      <c r="K20" s="11"/>
      <c r="L20" s="11"/>
      <c r="M20" s="12"/>
      <c r="N20" s="13"/>
      <c r="O20" s="13"/>
      <c r="P20" s="13"/>
      <c r="Q20" s="13"/>
      <c r="R20" s="13"/>
      <c r="S20" s="13"/>
      <c r="T20" s="13"/>
      <c r="U20" s="13"/>
      <c r="V20" s="14"/>
      <c r="W20" s="15"/>
      <c r="X20" s="15"/>
      <c r="Y20" s="140"/>
      <c r="Z20" s="225"/>
      <c r="AA20" s="198">
        <v>100</v>
      </c>
      <c r="AB20" s="82"/>
    </row>
    <row r="21" spans="1:28" s="28" customFormat="1" ht="20.100000000000001" customHeight="1">
      <c r="A21" s="193"/>
      <c r="B21" s="195"/>
      <c r="C21" s="197"/>
      <c r="D21" s="195"/>
      <c r="E21" s="195"/>
      <c r="F21" s="23"/>
      <c r="G21" s="165" t="s">
        <v>6</v>
      </c>
      <c r="H21" s="166"/>
      <c r="I21" s="166"/>
      <c r="J21" s="166"/>
      <c r="K21" s="81"/>
      <c r="L21" s="24"/>
      <c r="M21" s="25"/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7"/>
      <c r="W21" s="27"/>
      <c r="X21" s="27"/>
      <c r="Y21" s="139"/>
      <c r="Z21" s="225"/>
      <c r="AA21" s="199"/>
    </row>
    <row r="22" spans="1:28" s="16" customFormat="1" ht="37.5" customHeight="1">
      <c r="A22" s="6" t="s">
        <v>57</v>
      </c>
      <c r="B22" s="9" t="s">
        <v>58</v>
      </c>
      <c r="C22" s="8" t="s">
        <v>46</v>
      </c>
      <c r="D22" s="9">
        <v>76.646000000000001</v>
      </c>
      <c r="E22" s="9" t="s">
        <v>40</v>
      </c>
      <c r="F22" s="7"/>
      <c r="G22" s="99">
        <v>43258.433333333298</v>
      </c>
      <c r="H22" s="100">
        <v>43258.433333333298</v>
      </c>
      <c r="I22" s="99">
        <v>43258.570833333302</v>
      </c>
      <c r="J22" s="100">
        <v>43258.570833333302</v>
      </c>
      <c r="K22" s="2" t="s">
        <v>20</v>
      </c>
      <c r="L22" s="2" t="s">
        <v>20</v>
      </c>
      <c r="M22" s="2" t="s">
        <v>20</v>
      </c>
      <c r="N22" s="92">
        <v>0</v>
      </c>
      <c r="O22" s="92">
        <v>0</v>
      </c>
      <c r="P22" s="92">
        <v>0</v>
      </c>
      <c r="Q22" s="92">
        <v>0</v>
      </c>
      <c r="R22" s="92">
        <v>3</v>
      </c>
      <c r="S22" s="92">
        <v>18</v>
      </c>
      <c r="T22" s="92">
        <v>0</v>
      </c>
      <c r="U22" s="92">
        <v>0</v>
      </c>
      <c r="V22" s="70" t="s">
        <v>21</v>
      </c>
      <c r="W22" s="70" t="s">
        <v>21</v>
      </c>
      <c r="X22" s="70" t="s">
        <v>21</v>
      </c>
      <c r="Y22" s="138" t="s">
        <v>1087</v>
      </c>
      <c r="Z22" s="225"/>
      <c r="AA22" s="200">
        <v>100</v>
      </c>
    </row>
    <row r="23" spans="1:28" s="16" customFormat="1" ht="37.5" customHeight="1">
      <c r="A23" s="6" t="s">
        <v>57</v>
      </c>
      <c r="B23" s="9" t="s">
        <v>58</v>
      </c>
      <c r="C23" s="8" t="s">
        <v>46</v>
      </c>
      <c r="D23" s="9">
        <v>76.646000000000001</v>
      </c>
      <c r="E23" s="9" t="s">
        <v>40</v>
      </c>
      <c r="F23" s="7"/>
      <c r="G23" s="99">
        <v>43269.072222222203</v>
      </c>
      <c r="H23" s="100">
        <v>43269.072222222203</v>
      </c>
      <c r="I23" s="99">
        <v>43269.097222222197</v>
      </c>
      <c r="J23" s="100">
        <v>43269.097222222197</v>
      </c>
      <c r="K23" s="2" t="s">
        <v>20</v>
      </c>
      <c r="L23" s="2" t="s">
        <v>20</v>
      </c>
      <c r="M23" s="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36</v>
      </c>
      <c r="T23" s="92">
        <v>0</v>
      </c>
      <c r="U23" s="92">
        <v>0</v>
      </c>
      <c r="V23" s="70" t="s">
        <v>21</v>
      </c>
      <c r="W23" s="70" t="s">
        <v>21</v>
      </c>
      <c r="X23" s="70" t="s">
        <v>21</v>
      </c>
      <c r="Y23" s="138" t="s">
        <v>1088</v>
      </c>
      <c r="Z23" s="225"/>
      <c r="AA23" s="201"/>
    </row>
    <row r="24" spans="1:28" s="28" customFormat="1" ht="20.100000000000001" customHeight="1">
      <c r="A24" s="6"/>
      <c r="B24" s="9"/>
      <c r="C24" s="8"/>
      <c r="D24" s="9"/>
      <c r="E24" s="9"/>
      <c r="F24" s="23"/>
      <c r="G24" s="165" t="s">
        <v>6</v>
      </c>
      <c r="H24" s="166"/>
      <c r="I24" s="166"/>
      <c r="J24" s="166"/>
      <c r="K24" s="81"/>
      <c r="L24" s="24"/>
      <c r="M24" s="25"/>
      <c r="N24" s="59">
        <f>SUM(N22:N23)+INT(SUM(O22:O23)/60)</f>
        <v>0</v>
      </c>
      <c r="O24" s="59">
        <f>MOD(SUM(O22:O23),60)</f>
        <v>0</v>
      </c>
      <c r="P24" s="59">
        <f t="shared" ref="P24" si="12">SUM(P22:P23)+INT(SUM(Q22:Q23)/60)</f>
        <v>0</v>
      </c>
      <c r="Q24" s="59">
        <f t="shared" ref="Q24" si="13">MOD(SUM(Q22:Q23),60)</f>
        <v>0</v>
      </c>
      <c r="R24" s="59">
        <f t="shared" ref="R24" si="14">SUM(R22:R23)+INT(SUM(S22:S23)/60)</f>
        <v>3</v>
      </c>
      <c r="S24" s="59">
        <f t="shared" ref="S24" si="15">MOD(SUM(S22:S23),60)</f>
        <v>54</v>
      </c>
      <c r="T24" s="59">
        <f t="shared" ref="T24" si="16">SUM(T22:T23)+INT(SUM(U22:U23)/60)</f>
        <v>0</v>
      </c>
      <c r="U24" s="59">
        <f t="shared" ref="U24" si="17">MOD(SUM(U22:U23),60)</f>
        <v>0</v>
      </c>
      <c r="V24" s="27"/>
      <c r="W24" s="27"/>
      <c r="X24" s="27"/>
      <c r="Y24" s="139"/>
      <c r="Z24" s="225"/>
      <c r="AA24" s="199"/>
    </row>
    <row r="25" spans="1:28" s="16" customFormat="1" ht="16.5" customHeight="1">
      <c r="A25" s="192" t="s">
        <v>59</v>
      </c>
      <c r="B25" s="194" t="s">
        <v>60</v>
      </c>
      <c r="C25" s="196" t="s">
        <v>46</v>
      </c>
      <c r="D25" s="194">
        <v>118.51300000000001</v>
      </c>
      <c r="E25" s="194" t="s">
        <v>40</v>
      </c>
      <c r="F25" s="7"/>
      <c r="G25" s="10"/>
      <c r="H25" s="10"/>
      <c r="I25" s="10"/>
      <c r="J25" s="10"/>
      <c r="K25" s="11"/>
      <c r="L25" s="11"/>
      <c r="M25" s="12"/>
      <c r="N25" s="13"/>
      <c r="O25" s="13"/>
      <c r="P25" s="13"/>
      <c r="Q25" s="13"/>
      <c r="R25" s="13"/>
      <c r="S25" s="13"/>
      <c r="T25" s="13"/>
      <c r="U25" s="13"/>
      <c r="V25" s="14"/>
      <c r="W25" s="15"/>
      <c r="X25" s="15"/>
      <c r="Y25" s="140"/>
      <c r="Z25" s="225"/>
      <c r="AA25" s="198">
        <v>100</v>
      </c>
    </row>
    <row r="26" spans="1:28" s="28" customFormat="1" ht="20.100000000000001" customHeight="1">
      <c r="A26" s="193"/>
      <c r="B26" s="195"/>
      <c r="C26" s="197"/>
      <c r="D26" s="195"/>
      <c r="E26" s="195"/>
      <c r="F26" s="23"/>
      <c r="G26" s="165" t="s">
        <v>6</v>
      </c>
      <c r="H26" s="166"/>
      <c r="I26" s="166"/>
      <c r="J26" s="166"/>
      <c r="K26" s="81"/>
      <c r="L26" s="24"/>
      <c r="M26" s="25"/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7"/>
      <c r="W26" s="27"/>
      <c r="X26" s="27"/>
      <c r="Y26" s="139"/>
      <c r="Z26" s="225"/>
      <c r="AA26" s="199"/>
    </row>
    <row r="27" spans="1:28" s="16" customFormat="1" ht="33.75" customHeight="1">
      <c r="A27" s="6" t="s">
        <v>61</v>
      </c>
      <c r="B27" s="9" t="s">
        <v>62</v>
      </c>
      <c r="C27" s="8" t="s">
        <v>46</v>
      </c>
      <c r="D27" s="9">
        <v>168.86500000000001</v>
      </c>
      <c r="E27" s="9" t="s">
        <v>40</v>
      </c>
      <c r="F27" s="7"/>
      <c r="G27" s="99">
        <v>43257.462500000001</v>
      </c>
      <c r="H27" s="100">
        <v>43257.462500000001</v>
      </c>
      <c r="I27" s="99">
        <v>43257.715972222199</v>
      </c>
      <c r="J27" s="100">
        <v>43257.715972222199</v>
      </c>
      <c r="K27" s="2" t="s">
        <v>20</v>
      </c>
      <c r="L27" s="2" t="s">
        <v>20</v>
      </c>
      <c r="M27" s="2">
        <v>0</v>
      </c>
      <c r="N27" s="92">
        <v>0</v>
      </c>
      <c r="O27" s="92">
        <v>0</v>
      </c>
      <c r="P27" s="92">
        <v>6</v>
      </c>
      <c r="Q27" s="92">
        <v>5</v>
      </c>
      <c r="R27" s="92">
        <v>0</v>
      </c>
      <c r="S27" s="92">
        <v>0</v>
      </c>
      <c r="T27" s="92">
        <v>0</v>
      </c>
      <c r="U27" s="92">
        <v>0</v>
      </c>
      <c r="V27" s="70" t="s">
        <v>21</v>
      </c>
      <c r="W27" s="70" t="s">
        <v>21</v>
      </c>
      <c r="X27" s="70" t="s">
        <v>21</v>
      </c>
      <c r="Y27" s="138" t="s">
        <v>1090</v>
      </c>
      <c r="Z27" s="225"/>
      <c r="AA27" s="208">
        <v>100</v>
      </c>
    </row>
    <row r="28" spans="1:28" s="16" customFormat="1" ht="40.5" customHeight="1">
      <c r="A28" s="6" t="s">
        <v>61</v>
      </c>
      <c r="B28" s="9" t="s">
        <v>62</v>
      </c>
      <c r="C28" s="8" t="s">
        <v>46</v>
      </c>
      <c r="D28" s="9">
        <v>168.86500000000001</v>
      </c>
      <c r="E28" s="9" t="s">
        <v>40</v>
      </c>
      <c r="F28" s="7"/>
      <c r="G28" s="99">
        <v>43258.736111111102</v>
      </c>
      <c r="H28" s="100">
        <v>43258.736111111102</v>
      </c>
      <c r="I28" s="99">
        <v>43258.779166666704</v>
      </c>
      <c r="J28" s="100">
        <v>43258.779166666704</v>
      </c>
      <c r="K28" s="2" t="s">
        <v>20</v>
      </c>
      <c r="L28" s="2" t="s">
        <v>20</v>
      </c>
      <c r="M28" s="2" t="s">
        <v>20</v>
      </c>
      <c r="N28" s="92">
        <v>0</v>
      </c>
      <c r="O28" s="92">
        <v>0</v>
      </c>
      <c r="P28" s="92">
        <v>1</v>
      </c>
      <c r="Q28" s="92">
        <v>2</v>
      </c>
      <c r="R28" s="92">
        <v>0</v>
      </c>
      <c r="S28" s="92">
        <v>0</v>
      </c>
      <c r="T28" s="92">
        <v>0</v>
      </c>
      <c r="U28" s="92">
        <v>0</v>
      </c>
      <c r="V28" s="70" t="s">
        <v>21</v>
      </c>
      <c r="W28" s="70" t="s">
        <v>21</v>
      </c>
      <c r="X28" s="70" t="s">
        <v>21</v>
      </c>
      <c r="Y28" s="138" t="s">
        <v>1091</v>
      </c>
      <c r="Z28" s="225"/>
      <c r="AA28" s="189"/>
    </row>
    <row r="29" spans="1:28" s="16" customFormat="1" ht="24.75" customHeight="1">
      <c r="A29" s="6" t="s">
        <v>61</v>
      </c>
      <c r="B29" s="9" t="s">
        <v>62</v>
      </c>
      <c r="C29" s="8" t="s">
        <v>46</v>
      </c>
      <c r="D29" s="9">
        <v>168.86500000000001</v>
      </c>
      <c r="E29" s="9" t="s">
        <v>40</v>
      </c>
      <c r="F29" s="7"/>
      <c r="G29" s="99">
        <v>43269.068749999999</v>
      </c>
      <c r="H29" s="100">
        <v>43269.068749999999</v>
      </c>
      <c r="I29" s="99">
        <v>43269.113888888904</v>
      </c>
      <c r="J29" s="100">
        <v>43269.113888888904</v>
      </c>
      <c r="K29" s="2" t="s">
        <v>20</v>
      </c>
      <c r="L29" s="2" t="s">
        <v>20</v>
      </c>
      <c r="M29" s="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1</v>
      </c>
      <c r="S29" s="92">
        <v>6</v>
      </c>
      <c r="T29" s="92">
        <v>0</v>
      </c>
      <c r="U29" s="92">
        <v>0</v>
      </c>
      <c r="V29" s="70" t="s">
        <v>21</v>
      </c>
      <c r="W29" s="70" t="s">
        <v>21</v>
      </c>
      <c r="X29" s="70" t="s">
        <v>21</v>
      </c>
      <c r="Y29" s="138" t="s">
        <v>1088</v>
      </c>
      <c r="Z29" s="225"/>
      <c r="AA29" s="185"/>
    </row>
    <row r="30" spans="1:28" s="28" customFormat="1" ht="20.100000000000001" customHeight="1">
      <c r="B30" s="23"/>
      <c r="C30" s="23"/>
      <c r="D30" s="23"/>
      <c r="E30" s="23"/>
      <c r="F30" s="23"/>
      <c r="G30" s="165" t="s">
        <v>6</v>
      </c>
      <c r="H30" s="166"/>
      <c r="I30" s="166"/>
      <c r="J30" s="166"/>
      <c r="K30" s="81"/>
      <c r="L30" s="24"/>
      <c r="M30" s="25"/>
      <c r="N30" s="59">
        <f>SUM(N27:N29)+INT(SUM(O27:O29)/60)</f>
        <v>0</v>
      </c>
      <c r="O30" s="59">
        <f>MOD(SUM(O27:O29),60)</f>
        <v>0</v>
      </c>
      <c r="P30" s="59">
        <f t="shared" ref="P30" si="18">SUM(P27:P29)+INT(SUM(Q27:Q29)/60)</f>
        <v>7</v>
      </c>
      <c r="Q30" s="59">
        <f t="shared" ref="Q30" si="19">MOD(SUM(Q27:Q29),60)</f>
        <v>7</v>
      </c>
      <c r="R30" s="59">
        <f t="shared" ref="R30" si="20">SUM(R27:R29)+INT(SUM(S27:S29)/60)</f>
        <v>1</v>
      </c>
      <c r="S30" s="59">
        <f t="shared" ref="S30" si="21">MOD(SUM(S27:S29),60)</f>
        <v>6</v>
      </c>
      <c r="T30" s="59">
        <f t="shared" ref="T30" si="22">SUM(T27:T29)+INT(SUM(U27:U29)/60)</f>
        <v>0</v>
      </c>
      <c r="U30" s="59">
        <f t="shared" ref="U30" si="23">MOD(SUM(U27:U29),60)</f>
        <v>0</v>
      </c>
      <c r="V30" s="27"/>
      <c r="W30" s="27"/>
      <c r="X30" s="27"/>
      <c r="Y30" s="139"/>
      <c r="Z30" s="225"/>
      <c r="AA30" s="23"/>
    </row>
    <row r="31" spans="1:28" s="16" customFormat="1" ht="27" customHeight="1">
      <c r="A31" s="6" t="s">
        <v>63</v>
      </c>
      <c r="B31" s="9" t="s">
        <v>64</v>
      </c>
      <c r="C31" s="8" t="s">
        <v>39</v>
      </c>
      <c r="D31" s="9">
        <v>92.525999999999996</v>
      </c>
      <c r="E31" s="9" t="s">
        <v>40</v>
      </c>
      <c r="F31" s="7" t="s">
        <v>1186</v>
      </c>
      <c r="G31" s="99">
        <v>43255.059027777803</v>
      </c>
      <c r="H31" s="100">
        <v>43255.059027777781</v>
      </c>
      <c r="I31" s="99">
        <v>43255.082638888904</v>
      </c>
      <c r="J31" s="100">
        <v>43255.082638888904</v>
      </c>
      <c r="K31" s="2" t="s">
        <v>20</v>
      </c>
      <c r="L31" s="2">
        <v>1</v>
      </c>
      <c r="M31" s="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34</v>
      </c>
      <c r="T31" s="92">
        <v>0</v>
      </c>
      <c r="U31" s="92">
        <v>0</v>
      </c>
      <c r="V31" s="70">
        <v>2</v>
      </c>
      <c r="W31" s="70" t="s">
        <v>778</v>
      </c>
      <c r="X31" s="70">
        <f>M31-V31</f>
        <v>-2</v>
      </c>
      <c r="Y31" s="138" t="s">
        <v>1092</v>
      </c>
      <c r="Z31" s="225"/>
      <c r="AA31" s="186">
        <v>100</v>
      </c>
    </row>
    <row r="32" spans="1:28" ht="30" customHeight="1">
      <c r="A32" s="6" t="s">
        <v>63</v>
      </c>
      <c r="B32" s="9" t="s">
        <v>64</v>
      </c>
      <c r="C32" s="8" t="s">
        <v>39</v>
      </c>
      <c r="D32" s="9">
        <v>92.525999999999996</v>
      </c>
      <c r="E32" s="9" t="s">
        <v>40</v>
      </c>
      <c r="F32" s="7"/>
      <c r="G32" s="99">
        <v>43269.068749999999</v>
      </c>
      <c r="H32" s="100">
        <v>43269.068749999999</v>
      </c>
      <c r="I32" s="99">
        <v>43269.1159722222</v>
      </c>
      <c r="J32" s="100">
        <v>43269.1159722222</v>
      </c>
      <c r="K32" s="2" t="s">
        <v>20</v>
      </c>
      <c r="L32" s="2" t="s">
        <v>20</v>
      </c>
      <c r="M32" s="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1</v>
      </c>
      <c r="S32" s="92">
        <v>8</v>
      </c>
      <c r="T32" s="92">
        <v>0</v>
      </c>
      <c r="U32" s="92">
        <v>0</v>
      </c>
      <c r="V32" s="70" t="s">
        <v>21</v>
      </c>
      <c r="W32" s="70" t="s">
        <v>21</v>
      </c>
      <c r="X32" s="70" t="s">
        <v>21</v>
      </c>
      <c r="Y32" s="138" t="s">
        <v>1093</v>
      </c>
      <c r="Z32" s="225"/>
      <c r="AA32" s="187"/>
    </row>
    <row r="33" spans="1:27" s="28" customFormat="1" ht="20.100000000000001" customHeight="1">
      <c r="B33" s="23"/>
      <c r="C33" s="23"/>
      <c r="D33" s="23"/>
      <c r="E33" s="23"/>
      <c r="F33" s="23"/>
      <c r="G33" s="165" t="s">
        <v>6</v>
      </c>
      <c r="H33" s="166"/>
      <c r="I33" s="166"/>
      <c r="J33" s="166"/>
      <c r="K33" s="81"/>
      <c r="L33" s="24"/>
      <c r="M33" s="25"/>
      <c r="N33" s="59">
        <f>SUM(N31:N32)+INT(SUM(O31:O32)/60)</f>
        <v>0</v>
      </c>
      <c r="O33" s="59">
        <f>MOD(SUM(O31:O32),60)</f>
        <v>0</v>
      </c>
      <c r="P33" s="59">
        <f t="shared" ref="P33" si="24">SUM(P31:P32)+INT(SUM(Q31:Q32)/60)</f>
        <v>0</v>
      </c>
      <c r="Q33" s="59">
        <f t="shared" ref="Q33" si="25">MOD(SUM(Q31:Q32),60)</f>
        <v>0</v>
      </c>
      <c r="R33" s="59">
        <f t="shared" ref="R33" si="26">SUM(R31:R32)+INT(SUM(S31:S32)/60)</f>
        <v>1</v>
      </c>
      <c r="S33" s="59">
        <f t="shared" ref="S33" si="27">MOD(SUM(S31:S32),60)</f>
        <v>42</v>
      </c>
      <c r="T33" s="59">
        <f t="shared" ref="T33" si="28">SUM(T31:T32)+INT(SUM(U31:U32)/60)</f>
        <v>0</v>
      </c>
      <c r="U33" s="59">
        <f t="shared" ref="U33" si="29">MOD(SUM(U31:U32),60)</f>
        <v>0</v>
      </c>
      <c r="V33" s="27"/>
      <c r="W33" s="27"/>
      <c r="X33" s="27"/>
      <c r="Y33" s="139"/>
      <c r="Z33" s="225"/>
      <c r="AA33" s="188"/>
    </row>
    <row r="34" spans="1:27" s="16" customFormat="1" ht="16.5" customHeight="1">
      <c r="A34" s="6" t="s">
        <v>65</v>
      </c>
      <c r="B34" s="9" t="s">
        <v>64</v>
      </c>
      <c r="C34" s="8" t="s">
        <v>43</v>
      </c>
      <c r="D34" s="9">
        <v>92.525999999999996</v>
      </c>
      <c r="E34" s="9" t="s">
        <v>40</v>
      </c>
      <c r="F34" s="7"/>
      <c r="G34" s="99">
        <v>43269.068749999999</v>
      </c>
      <c r="H34" s="100">
        <v>43269.068749999999</v>
      </c>
      <c r="I34" s="99">
        <v>43269.119444444397</v>
      </c>
      <c r="J34" s="100">
        <v>43269.119444444397</v>
      </c>
      <c r="K34" s="2" t="s">
        <v>20</v>
      </c>
      <c r="L34" s="2" t="s">
        <v>20</v>
      </c>
      <c r="M34" s="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1</v>
      </c>
      <c r="S34" s="92">
        <v>13</v>
      </c>
      <c r="T34" s="92">
        <v>0</v>
      </c>
      <c r="U34" s="92">
        <v>0</v>
      </c>
      <c r="V34" s="70" t="s">
        <v>21</v>
      </c>
      <c r="W34" s="70" t="s">
        <v>21</v>
      </c>
      <c r="X34" s="70" t="s">
        <v>21</v>
      </c>
      <c r="Y34" s="138" t="s">
        <v>1094</v>
      </c>
      <c r="Z34" s="225"/>
      <c r="AA34" s="186">
        <v>100</v>
      </c>
    </row>
    <row r="35" spans="1:27" s="28" customFormat="1" ht="20.100000000000001" customHeight="1">
      <c r="A35" s="6"/>
      <c r="B35" s="9"/>
      <c r="C35" s="8"/>
      <c r="D35" s="9"/>
      <c r="E35" s="9"/>
      <c r="F35" s="23"/>
      <c r="G35" s="165" t="s">
        <v>6</v>
      </c>
      <c r="H35" s="166"/>
      <c r="I35" s="166"/>
      <c r="J35" s="166"/>
      <c r="K35" s="81"/>
      <c r="L35" s="24"/>
      <c r="M35" s="25"/>
      <c r="N35" s="59">
        <f>SUM(N34)+INT(SUM(O34)/60)</f>
        <v>0</v>
      </c>
      <c r="O35" s="59">
        <f>MOD(SUM(O34),60)</f>
        <v>0</v>
      </c>
      <c r="P35" s="59">
        <f t="shared" ref="P35" si="30">SUM(P34)+INT(SUM(Q34)/60)</f>
        <v>0</v>
      </c>
      <c r="Q35" s="59">
        <f t="shared" ref="Q35" si="31">MOD(SUM(Q34),60)</f>
        <v>0</v>
      </c>
      <c r="R35" s="59">
        <f t="shared" ref="R35" si="32">SUM(R34)+INT(SUM(S34)/60)</f>
        <v>1</v>
      </c>
      <c r="S35" s="59">
        <f t="shared" ref="S35" si="33">MOD(SUM(S34),60)</f>
        <v>13</v>
      </c>
      <c r="T35" s="59">
        <f t="shared" ref="T35" si="34">SUM(T34)+INT(SUM(U34)/60)</f>
        <v>0</v>
      </c>
      <c r="U35" s="59">
        <f t="shared" ref="U35" si="35">MOD(SUM(U34),60)</f>
        <v>0</v>
      </c>
      <c r="V35" s="27"/>
      <c r="W35" s="27"/>
      <c r="X35" s="27"/>
      <c r="Y35" s="139"/>
      <c r="Z35" s="225"/>
      <c r="AA35" s="188"/>
    </row>
    <row r="36" spans="1:27" s="16" customFormat="1" ht="33.75" customHeight="1">
      <c r="A36" s="6" t="s">
        <v>66</v>
      </c>
      <c r="B36" s="9" t="s">
        <v>67</v>
      </c>
      <c r="C36" s="8" t="s">
        <v>46</v>
      </c>
      <c r="D36" s="9">
        <v>42.5</v>
      </c>
      <c r="E36" s="9" t="s">
        <v>40</v>
      </c>
      <c r="F36" s="7"/>
      <c r="G36" s="99">
        <v>43265.458333333299</v>
      </c>
      <c r="H36" s="100">
        <v>43265.458333333299</v>
      </c>
      <c r="I36" s="99">
        <v>43265.515277777798</v>
      </c>
      <c r="J36" s="100">
        <v>43265.515277777798</v>
      </c>
      <c r="K36" s="2" t="s">
        <v>20</v>
      </c>
      <c r="L36" s="2" t="s">
        <v>20</v>
      </c>
      <c r="M36" s="2" t="s">
        <v>20</v>
      </c>
      <c r="N36" s="92">
        <v>0</v>
      </c>
      <c r="O36" s="92">
        <v>0</v>
      </c>
      <c r="P36" s="92">
        <v>0</v>
      </c>
      <c r="Q36" s="92">
        <v>0</v>
      </c>
      <c r="R36" s="92">
        <v>1</v>
      </c>
      <c r="S36" s="92">
        <v>22</v>
      </c>
      <c r="T36" s="92">
        <v>0</v>
      </c>
      <c r="U36" s="92">
        <v>0</v>
      </c>
      <c r="V36" s="70" t="s">
        <v>21</v>
      </c>
      <c r="W36" s="70" t="s">
        <v>21</v>
      </c>
      <c r="X36" s="70" t="s">
        <v>21</v>
      </c>
      <c r="Y36" s="138" t="s">
        <v>1095</v>
      </c>
      <c r="Z36" s="225"/>
      <c r="AA36" s="241">
        <v>98.54</v>
      </c>
    </row>
    <row r="37" spans="1:27" s="16" customFormat="1" ht="31.5" customHeight="1">
      <c r="A37" s="6" t="s">
        <v>66</v>
      </c>
      <c r="B37" s="9" t="s">
        <v>67</v>
      </c>
      <c r="C37" s="8" t="s">
        <v>46</v>
      </c>
      <c r="D37" s="9">
        <v>42.5</v>
      </c>
      <c r="E37" s="9" t="s">
        <v>40</v>
      </c>
      <c r="F37" s="7"/>
      <c r="G37" s="99">
        <v>43277.336111111101</v>
      </c>
      <c r="H37" s="100">
        <v>43277.336111111101</v>
      </c>
      <c r="I37" s="99">
        <v>43277.715277777803</v>
      </c>
      <c r="J37" s="100">
        <v>43277.715277777803</v>
      </c>
      <c r="K37" s="2" t="s">
        <v>20</v>
      </c>
      <c r="L37" s="2" t="s">
        <v>20</v>
      </c>
      <c r="M37" s="2" t="s">
        <v>20</v>
      </c>
      <c r="N37" s="92">
        <v>9</v>
      </c>
      <c r="O37" s="92">
        <v>6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70" t="s">
        <v>21</v>
      </c>
      <c r="W37" s="70" t="s">
        <v>21</v>
      </c>
      <c r="X37" s="70" t="s">
        <v>21</v>
      </c>
      <c r="Y37" s="138" t="s">
        <v>1096</v>
      </c>
      <c r="Z37" s="225"/>
      <c r="AA37" s="241"/>
    </row>
    <row r="38" spans="1:27" s="16" customFormat="1" ht="16.5" customHeight="1">
      <c r="A38" s="6" t="s">
        <v>66</v>
      </c>
      <c r="B38" s="9" t="s">
        <v>67</v>
      </c>
      <c r="C38" s="8" t="s">
        <v>46</v>
      </c>
      <c r="D38" s="9">
        <v>42.5</v>
      </c>
      <c r="E38" s="9" t="s">
        <v>40</v>
      </c>
      <c r="F38" s="7"/>
      <c r="G38" s="99">
        <v>43277.796527777798</v>
      </c>
      <c r="H38" s="100">
        <v>43277.796527777798</v>
      </c>
      <c r="I38" s="99">
        <v>43278.45</v>
      </c>
      <c r="J38" s="100">
        <v>43278.45</v>
      </c>
      <c r="K38" s="2" t="s">
        <v>20</v>
      </c>
      <c r="L38" s="2" t="s">
        <v>20</v>
      </c>
      <c r="M38" s="2" t="s">
        <v>20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15</v>
      </c>
      <c r="U38" s="92">
        <v>41</v>
      </c>
      <c r="V38" s="70" t="s">
        <v>21</v>
      </c>
      <c r="W38" s="70" t="s">
        <v>21</v>
      </c>
      <c r="X38" s="70" t="s">
        <v>21</v>
      </c>
      <c r="Y38" s="138" t="s">
        <v>1097</v>
      </c>
      <c r="Z38" s="225"/>
      <c r="AA38" s="241"/>
    </row>
    <row r="39" spans="1:27" s="28" customFormat="1" ht="20.100000000000001" customHeight="1">
      <c r="A39" s="6"/>
      <c r="B39" s="9"/>
      <c r="C39" s="8"/>
      <c r="D39" s="9"/>
      <c r="E39" s="9"/>
      <c r="F39" s="23"/>
      <c r="G39" s="165" t="s">
        <v>6</v>
      </c>
      <c r="H39" s="166"/>
      <c r="I39" s="166"/>
      <c r="J39" s="166"/>
      <c r="K39" s="81"/>
      <c r="L39" s="24"/>
      <c r="M39" s="25"/>
      <c r="N39" s="59">
        <f>SUM(N36:N38)+INT(SUM(O36:O38)/60)</f>
        <v>9</v>
      </c>
      <c r="O39" s="59">
        <f>MOD(SUM(O36:O38),60)</f>
        <v>6</v>
      </c>
      <c r="P39" s="59">
        <f t="shared" ref="P39" si="36">SUM(P36:P38)+INT(SUM(Q36:Q38)/60)</f>
        <v>0</v>
      </c>
      <c r="Q39" s="59">
        <f t="shared" ref="Q39" si="37">MOD(SUM(Q36:Q38),60)</f>
        <v>0</v>
      </c>
      <c r="R39" s="59">
        <f t="shared" ref="R39" si="38">SUM(R36:R38)+INT(SUM(S36:S38)/60)</f>
        <v>1</v>
      </c>
      <c r="S39" s="59">
        <f t="shared" ref="S39" si="39">MOD(SUM(S36:S38),60)</f>
        <v>22</v>
      </c>
      <c r="T39" s="59">
        <f t="shared" ref="T39" si="40">SUM(T36:T38)+INT(SUM(U36:U38)/60)</f>
        <v>15</v>
      </c>
      <c r="U39" s="59">
        <f t="shared" ref="U39" si="41">MOD(SUM(U36:U38),60)</f>
        <v>41</v>
      </c>
      <c r="V39" s="27"/>
      <c r="W39" s="27"/>
      <c r="X39" s="27"/>
      <c r="Y39" s="139"/>
      <c r="Z39" s="225"/>
      <c r="AA39" s="199"/>
    </row>
    <row r="40" spans="1:27" s="16" customFormat="1" ht="16.5" customHeight="1">
      <c r="A40" s="6" t="s">
        <v>68</v>
      </c>
      <c r="B40" s="9" t="s">
        <v>69</v>
      </c>
      <c r="C40" s="8" t="s">
        <v>70</v>
      </c>
      <c r="D40" s="9">
        <v>1.5</v>
      </c>
      <c r="E40" s="9" t="s">
        <v>40</v>
      </c>
      <c r="F40" s="7"/>
      <c r="G40" s="99">
        <v>43257.454861111102</v>
      </c>
      <c r="H40" s="100">
        <v>43257.454861111102</v>
      </c>
      <c r="I40" s="99">
        <v>43257.465277777803</v>
      </c>
      <c r="J40" s="100">
        <v>43257.465277777803</v>
      </c>
      <c r="K40" s="2" t="s">
        <v>20</v>
      </c>
      <c r="L40" s="2" t="s">
        <v>20</v>
      </c>
      <c r="M40" s="2">
        <v>0</v>
      </c>
      <c r="N40" s="92">
        <v>0</v>
      </c>
      <c r="O40" s="92">
        <v>0</v>
      </c>
      <c r="P40" s="92">
        <v>0</v>
      </c>
      <c r="Q40" s="92">
        <v>15</v>
      </c>
      <c r="R40" s="92">
        <v>0</v>
      </c>
      <c r="S40" s="92">
        <v>0</v>
      </c>
      <c r="T40" s="92">
        <v>0</v>
      </c>
      <c r="U40" s="92">
        <v>0</v>
      </c>
      <c r="V40" s="70" t="s">
        <v>21</v>
      </c>
      <c r="W40" s="70" t="s">
        <v>21</v>
      </c>
      <c r="X40" s="70" t="s">
        <v>21</v>
      </c>
      <c r="Y40" s="138" t="s">
        <v>1098</v>
      </c>
      <c r="Z40" s="225"/>
      <c r="AA40" s="200">
        <v>100</v>
      </c>
    </row>
    <row r="41" spans="1:27" s="16" customFormat="1" ht="16.5" customHeight="1">
      <c r="A41" s="6" t="s">
        <v>68</v>
      </c>
      <c r="B41" s="9" t="s">
        <v>69</v>
      </c>
      <c r="C41" s="8" t="s">
        <v>70</v>
      </c>
      <c r="D41" s="9">
        <v>1.5</v>
      </c>
      <c r="E41" s="9" t="s">
        <v>40</v>
      </c>
      <c r="F41" s="7"/>
      <c r="G41" s="99">
        <v>43269.436805555597</v>
      </c>
      <c r="H41" s="100">
        <v>43269.436805555597</v>
      </c>
      <c r="I41" s="99">
        <v>43269.454166666699</v>
      </c>
      <c r="J41" s="100">
        <v>43269.454166666699</v>
      </c>
      <c r="K41" s="2" t="s">
        <v>20</v>
      </c>
      <c r="L41" s="2" t="s">
        <v>20</v>
      </c>
      <c r="M41" s="2">
        <v>0</v>
      </c>
      <c r="N41" s="92">
        <v>0</v>
      </c>
      <c r="O41" s="92">
        <v>0</v>
      </c>
      <c r="P41" s="92">
        <v>0</v>
      </c>
      <c r="Q41" s="92">
        <v>25</v>
      </c>
      <c r="R41" s="92">
        <v>0</v>
      </c>
      <c r="S41" s="92">
        <v>0</v>
      </c>
      <c r="T41" s="92">
        <v>0</v>
      </c>
      <c r="U41" s="92">
        <v>0</v>
      </c>
      <c r="V41" s="70" t="s">
        <v>21</v>
      </c>
      <c r="W41" s="70" t="s">
        <v>21</v>
      </c>
      <c r="X41" s="70" t="s">
        <v>21</v>
      </c>
      <c r="Y41" s="138" t="s">
        <v>468</v>
      </c>
      <c r="Z41" s="225"/>
      <c r="AA41" s="201"/>
    </row>
    <row r="42" spans="1:27" s="16" customFormat="1" ht="16.5" customHeight="1">
      <c r="A42" s="6" t="s">
        <v>68</v>
      </c>
      <c r="B42" s="9" t="s">
        <v>69</v>
      </c>
      <c r="C42" s="8" t="s">
        <v>70</v>
      </c>
      <c r="D42" s="9">
        <v>1.5</v>
      </c>
      <c r="E42" s="9" t="s">
        <v>40</v>
      </c>
      <c r="F42" s="7"/>
      <c r="G42" s="99">
        <v>43274.422222222202</v>
      </c>
      <c r="H42" s="100">
        <v>43274.422222222202</v>
      </c>
      <c r="I42" s="99">
        <v>43274.426388888904</v>
      </c>
      <c r="J42" s="100">
        <v>43274.426388888904</v>
      </c>
      <c r="K42" s="2" t="s">
        <v>20</v>
      </c>
      <c r="L42" s="2" t="s">
        <v>20</v>
      </c>
      <c r="M42" s="2" t="s">
        <v>20</v>
      </c>
      <c r="N42" s="92">
        <v>0</v>
      </c>
      <c r="O42" s="92">
        <v>0</v>
      </c>
      <c r="P42" s="92">
        <v>0</v>
      </c>
      <c r="Q42" s="92">
        <v>6</v>
      </c>
      <c r="R42" s="92">
        <v>0</v>
      </c>
      <c r="S42" s="92">
        <v>0</v>
      </c>
      <c r="T42" s="92">
        <v>0</v>
      </c>
      <c r="U42" s="92">
        <v>0</v>
      </c>
      <c r="V42" s="70" t="s">
        <v>21</v>
      </c>
      <c r="W42" s="70" t="s">
        <v>21</v>
      </c>
      <c r="X42" s="70" t="s">
        <v>21</v>
      </c>
      <c r="Y42" s="138" t="s">
        <v>1099</v>
      </c>
      <c r="Z42" s="225"/>
      <c r="AA42" s="201"/>
    </row>
    <row r="43" spans="1:27" s="28" customFormat="1" ht="20.100000000000001" customHeight="1">
      <c r="A43" s="6"/>
      <c r="B43" s="9"/>
      <c r="C43" s="8"/>
      <c r="D43" s="9"/>
      <c r="E43" s="9"/>
      <c r="F43" s="23"/>
      <c r="G43" s="165" t="s">
        <v>6</v>
      </c>
      <c r="H43" s="166"/>
      <c r="I43" s="166"/>
      <c r="J43" s="166"/>
      <c r="K43" s="81"/>
      <c r="L43" s="24"/>
      <c r="M43" s="25"/>
      <c r="N43" s="59">
        <f>SUM(N40:N42)+INT(SUM(O40:O42)/60)</f>
        <v>0</v>
      </c>
      <c r="O43" s="59">
        <f>MOD(SUM(O40:O42),60)</f>
        <v>0</v>
      </c>
      <c r="P43" s="59">
        <f t="shared" ref="P43" si="42">SUM(P40:P42)+INT(SUM(Q40:Q42)/60)</f>
        <v>0</v>
      </c>
      <c r="Q43" s="59">
        <f t="shared" ref="Q43" si="43">MOD(SUM(Q40:Q42),60)</f>
        <v>46</v>
      </c>
      <c r="R43" s="59">
        <f t="shared" ref="R43" si="44">SUM(R40:R42)+INT(SUM(S40:S42)/60)</f>
        <v>0</v>
      </c>
      <c r="S43" s="59">
        <f t="shared" ref="S43" si="45">MOD(SUM(S40:S42),60)</f>
        <v>0</v>
      </c>
      <c r="T43" s="59">
        <f t="shared" ref="T43" si="46">SUM(T40:T42)+INT(SUM(U40:U42)/60)</f>
        <v>0</v>
      </c>
      <c r="U43" s="59">
        <f t="shared" ref="U43" si="47">MOD(SUM(U40:U42),60)</f>
        <v>0</v>
      </c>
      <c r="V43" s="27"/>
      <c r="W43" s="27"/>
      <c r="X43" s="27"/>
      <c r="Y43" s="139"/>
      <c r="Z43" s="225"/>
      <c r="AA43" s="199"/>
    </row>
    <row r="44" spans="1:27" s="16" customFormat="1" ht="16.5" customHeight="1">
      <c r="A44" s="192" t="s">
        <v>71</v>
      </c>
      <c r="B44" s="194" t="s">
        <v>72</v>
      </c>
      <c r="C44" s="196" t="s">
        <v>46</v>
      </c>
      <c r="D44" s="194">
        <v>172.315</v>
      </c>
      <c r="E44" s="194" t="s">
        <v>40</v>
      </c>
      <c r="F44" s="7"/>
      <c r="G44" s="10"/>
      <c r="H44" s="10"/>
      <c r="I44" s="10"/>
      <c r="J44" s="10"/>
      <c r="K44" s="11"/>
      <c r="L44" s="11"/>
      <c r="M44" s="12"/>
      <c r="N44" s="13"/>
      <c r="O44" s="13"/>
      <c r="P44" s="13"/>
      <c r="Q44" s="13"/>
      <c r="R44" s="13"/>
      <c r="S44" s="13"/>
      <c r="T44" s="13"/>
      <c r="U44" s="13"/>
      <c r="V44" s="14"/>
      <c r="W44" s="15"/>
      <c r="X44" s="15"/>
      <c r="Y44" s="140"/>
      <c r="Z44" s="225"/>
      <c r="AA44" s="198">
        <v>100</v>
      </c>
    </row>
    <row r="45" spans="1:27" s="28" customFormat="1" ht="20.100000000000001" customHeight="1">
      <c r="A45" s="193"/>
      <c r="B45" s="195"/>
      <c r="C45" s="197"/>
      <c r="D45" s="195"/>
      <c r="E45" s="195"/>
      <c r="F45" s="23"/>
      <c r="G45" s="165" t="s">
        <v>6</v>
      </c>
      <c r="H45" s="166"/>
      <c r="I45" s="166"/>
      <c r="J45" s="166"/>
      <c r="K45" s="81"/>
      <c r="L45" s="24"/>
      <c r="M45" s="25"/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7"/>
      <c r="W45" s="27"/>
      <c r="X45" s="27"/>
      <c r="Y45" s="139"/>
      <c r="Z45" s="225"/>
      <c r="AA45" s="199"/>
    </row>
    <row r="46" spans="1:27" s="16" customFormat="1" ht="16.5" customHeight="1">
      <c r="A46" s="6" t="s">
        <v>73</v>
      </c>
      <c r="B46" s="9" t="s">
        <v>74</v>
      </c>
      <c r="C46" s="8" t="s">
        <v>46</v>
      </c>
      <c r="D46" s="9">
        <v>100.63</v>
      </c>
      <c r="E46" s="9" t="s">
        <v>40</v>
      </c>
      <c r="F46" s="7"/>
      <c r="G46" s="99">
        <v>43257.070833333302</v>
      </c>
      <c r="H46" s="100">
        <v>43257.070833333302</v>
      </c>
      <c r="I46" s="99">
        <v>43257.090277777803</v>
      </c>
      <c r="J46" s="100">
        <v>43257.090277777803</v>
      </c>
      <c r="K46" s="2" t="s">
        <v>20</v>
      </c>
      <c r="L46" s="2" t="s">
        <v>20</v>
      </c>
      <c r="M46" s="2">
        <v>0</v>
      </c>
      <c r="N46" s="92">
        <v>0</v>
      </c>
      <c r="O46" s="92">
        <v>0</v>
      </c>
      <c r="P46" s="92">
        <v>0</v>
      </c>
      <c r="Q46" s="92">
        <v>28</v>
      </c>
      <c r="R46" s="92">
        <v>0</v>
      </c>
      <c r="S46" s="92">
        <v>0</v>
      </c>
      <c r="T46" s="92">
        <v>0</v>
      </c>
      <c r="U46" s="92">
        <v>0</v>
      </c>
      <c r="V46" s="70" t="s">
        <v>21</v>
      </c>
      <c r="W46" s="70" t="s">
        <v>21</v>
      </c>
      <c r="X46" s="70" t="s">
        <v>21</v>
      </c>
      <c r="Y46" s="138" t="s">
        <v>468</v>
      </c>
      <c r="Z46" s="225"/>
      <c r="AA46" s="200">
        <v>99.97</v>
      </c>
    </row>
    <row r="47" spans="1:27" s="16" customFormat="1" ht="16.5" customHeight="1">
      <c r="A47" s="6" t="s">
        <v>73</v>
      </c>
      <c r="B47" s="9" t="s">
        <v>74</v>
      </c>
      <c r="C47" s="8" t="s">
        <v>46</v>
      </c>
      <c r="D47" s="9">
        <v>100.63</v>
      </c>
      <c r="E47" s="9" t="s">
        <v>40</v>
      </c>
      <c r="F47" s="7"/>
      <c r="G47" s="99">
        <v>43281.624305555597</v>
      </c>
      <c r="H47" s="100">
        <v>43281.624305555597</v>
      </c>
      <c r="I47" s="99">
        <v>43281.631944444402</v>
      </c>
      <c r="J47" s="100">
        <v>43281.631944444402</v>
      </c>
      <c r="K47" s="2" t="s">
        <v>20</v>
      </c>
      <c r="L47" s="2" t="s">
        <v>20</v>
      </c>
      <c r="M47" s="2" t="s">
        <v>20</v>
      </c>
      <c r="N47" s="92">
        <v>0</v>
      </c>
      <c r="O47" s="92">
        <v>11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70" t="s">
        <v>21</v>
      </c>
      <c r="W47" s="70" t="s">
        <v>21</v>
      </c>
      <c r="X47" s="70" t="s">
        <v>21</v>
      </c>
      <c r="Y47" s="138" t="s">
        <v>1085</v>
      </c>
      <c r="Z47" s="225"/>
      <c r="AA47" s="201"/>
    </row>
    <row r="48" spans="1:27" s="28" customFormat="1" ht="20.100000000000001" customHeight="1">
      <c r="A48" s="6"/>
      <c r="B48" s="9"/>
      <c r="C48" s="8"/>
      <c r="D48" s="9"/>
      <c r="E48" s="9"/>
      <c r="F48" s="23"/>
      <c r="G48" s="165" t="s">
        <v>6</v>
      </c>
      <c r="H48" s="166"/>
      <c r="I48" s="166"/>
      <c r="J48" s="166"/>
      <c r="K48" s="81"/>
      <c r="L48" s="24"/>
      <c r="M48" s="25"/>
      <c r="N48" s="59">
        <f>SUM(N46:N47)+INT(SUM(O46:O47)/60)</f>
        <v>0</v>
      </c>
      <c r="O48" s="59">
        <f>MOD(SUM(O46:O47),60)</f>
        <v>11</v>
      </c>
      <c r="P48" s="59">
        <f t="shared" ref="P48" si="48">SUM(P46:P47)+INT(SUM(Q46:Q47)/60)</f>
        <v>0</v>
      </c>
      <c r="Q48" s="59">
        <f t="shared" ref="Q48" si="49">MOD(SUM(Q46:Q47),60)</f>
        <v>28</v>
      </c>
      <c r="R48" s="59">
        <f t="shared" ref="R48" si="50">SUM(R46:R47)+INT(SUM(S46:S47)/60)</f>
        <v>0</v>
      </c>
      <c r="S48" s="59">
        <f t="shared" ref="S48" si="51">MOD(SUM(S46:S47),60)</f>
        <v>0</v>
      </c>
      <c r="T48" s="59">
        <f t="shared" ref="T48" si="52">SUM(T46:T47)+INT(SUM(U46:U47)/60)</f>
        <v>0</v>
      </c>
      <c r="U48" s="59">
        <f t="shared" ref="U48" si="53">MOD(SUM(U46:U47),60)</f>
        <v>0</v>
      </c>
      <c r="V48" s="27"/>
      <c r="W48" s="27"/>
      <c r="X48" s="27"/>
      <c r="Y48" s="139"/>
      <c r="Z48" s="225"/>
      <c r="AA48" s="199"/>
    </row>
    <row r="49" spans="1:27" s="16" customFormat="1" ht="30" customHeight="1">
      <c r="A49" s="6" t="s">
        <v>75</v>
      </c>
      <c r="B49" s="9" t="s">
        <v>76</v>
      </c>
      <c r="C49" s="8" t="s">
        <v>43</v>
      </c>
      <c r="D49" s="9">
        <v>82.4</v>
      </c>
      <c r="E49" s="9" t="s">
        <v>40</v>
      </c>
      <c r="F49" s="7"/>
      <c r="G49" s="99">
        <v>43252.335416666698</v>
      </c>
      <c r="H49" s="100">
        <v>43252.335416666698</v>
      </c>
      <c r="I49" s="99">
        <v>43252.867361111101</v>
      </c>
      <c r="J49" s="100">
        <v>43252.867361111101</v>
      </c>
      <c r="K49" s="2" t="s">
        <v>20</v>
      </c>
      <c r="L49" s="2" t="s">
        <v>20</v>
      </c>
      <c r="M49" s="2" t="s">
        <v>20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12</v>
      </c>
      <c r="U49" s="92">
        <v>46</v>
      </c>
      <c r="V49" s="70" t="s">
        <v>21</v>
      </c>
      <c r="W49" s="70" t="s">
        <v>21</v>
      </c>
      <c r="X49" s="70" t="s">
        <v>21</v>
      </c>
      <c r="Y49" s="138" t="s">
        <v>1039</v>
      </c>
      <c r="Z49" s="225"/>
      <c r="AA49" s="208">
        <v>100</v>
      </c>
    </row>
    <row r="50" spans="1:27" s="16" customFormat="1" ht="30" customHeight="1">
      <c r="A50" s="6" t="s">
        <v>75</v>
      </c>
      <c r="B50" s="9" t="s">
        <v>76</v>
      </c>
      <c r="C50" s="8" t="s">
        <v>43</v>
      </c>
      <c r="D50" s="9">
        <v>82.4</v>
      </c>
      <c r="E50" s="9" t="s">
        <v>40</v>
      </c>
      <c r="F50" s="7"/>
      <c r="G50" s="99">
        <v>43253.293749999997</v>
      </c>
      <c r="H50" s="100">
        <v>43253.293749999997</v>
      </c>
      <c r="I50" s="99">
        <v>43253.8</v>
      </c>
      <c r="J50" s="100">
        <v>43253.8</v>
      </c>
      <c r="K50" s="2" t="s">
        <v>20</v>
      </c>
      <c r="L50" s="2" t="s">
        <v>20</v>
      </c>
      <c r="M50" s="2" t="s">
        <v>20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12</v>
      </c>
      <c r="U50" s="92">
        <v>9</v>
      </c>
      <c r="V50" s="70" t="s">
        <v>21</v>
      </c>
      <c r="W50" s="70" t="s">
        <v>21</v>
      </c>
      <c r="X50" s="70" t="s">
        <v>21</v>
      </c>
      <c r="Y50" s="138" t="s">
        <v>1039</v>
      </c>
      <c r="Z50" s="225"/>
      <c r="AA50" s="189"/>
    </row>
    <row r="51" spans="1:27" s="16" customFormat="1" ht="30" customHeight="1">
      <c r="A51" s="6" t="s">
        <v>75</v>
      </c>
      <c r="B51" s="9" t="s">
        <v>76</v>
      </c>
      <c r="C51" s="8" t="s">
        <v>43</v>
      </c>
      <c r="D51" s="9">
        <v>82.4</v>
      </c>
      <c r="E51" s="9" t="s">
        <v>40</v>
      </c>
      <c r="F51" s="7"/>
      <c r="G51" s="99">
        <v>43254.308333333298</v>
      </c>
      <c r="H51" s="100">
        <v>43254.308333333298</v>
      </c>
      <c r="I51" s="99">
        <v>43254.809027777803</v>
      </c>
      <c r="J51" s="100">
        <v>43254.809027777803</v>
      </c>
      <c r="K51" s="2" t="s">
        <v>20</v>
      </c>
      <c r="L51" s="2" t="s">
        <v>20</v>
      </c>
      <c r="M51" s="2" t="s">
        <v>20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12</v>
      </c>
      <c r="U51" s="92">
        <v>1</v>
      </c>
      <c r="V51" s="70" t="s">
        <v>21</v>
      </c>
      <c r="W51" s="70" t="s">
        <v>21</v>
      </c>
      <c r="X51" s="70" t="s">
        <v>21</v>
      </c>
      <c r="Y51" s="138" t="s">
        <v>1039</v>
      </c>
      <c r="Z51" s="225"/>
      <c r="AA51" s="189"/>
    </row>
    <row r="52" spans="1:27" s="16" customFormat="1" ht="30" customHeight="1">
      <c r="A52" s="6" t="s">
        <v>75</v>
      </c>
      <c r="B52" s="9" t="s">
        <v>76</v>
      </c>
      <c r="C52" s="8" t="s">
        <v>43</v>
      </c>
      <c r="D52" s="9">
        <v>82.4</v>
      </c>
      <c r="E52" s="9" t="s">
        <v>40</v>
      </c>
      <c r="F52" s="7"/>
      <c r="G52" s="99">
        <v>43255.307638888902</v>
      </c>
      <c r="H52" s="100">
        <v>43255.307638888902</v>
      </c>
      <c r="I52" s="99">
        <v>43255.791666666701</v>
      </c>
      <c r="J52" s="100">
        <v>43255.791666666701</v>
      </c>
      <c r="K52" s="2" t="s">
        <v>20</v>
      </c>
      <c r="L52" s="2" t="s">
        <v>20</v>
      </c>
      <c r="M52" s="2" t="s">
        <v>20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11</v>
      </c>
      <c r="U52" s="92">
        <v>37</v>
      </c>
      <c r="V52" s="70" t="s">
        <v>21</v>
      </c>
      <c r="W52" s="70" t="s">
        <v>21</v>
      </c>
      <c r="X52" s="70" t="s">
        <v>21</v>
      </c>
      <c r="Y52" s="138" t="s">
        <v>1039</v>
      </c>
      <c r="Z52" s="225"/>
      <c r="AA52" s="189"/>
    </row>
    <row r="53" spans="1:27" s="16" customFormat="1" ht="30" customHeight="1">
      <c r="A53" s="6" t="s">
        <v>75</v>
      </c>
      <c r="B53" s="9" t="s">
        <v>76</v>
      </c>
      <c r="C53" s="8" t="s">
        <v>43</v>
      </c>
      <c r="D53" s="9">
        <v>82.4</v>
      </c>
      <c r="E53" s="9" t="s">
        <v>40</v>
      </c>
      <c r="F53" s="7"/>
      <c r="G53" s="99">
        <v>43256.307638888902</v>
      </c>
      <c r="H53" s="100">
        <v>43256.307638888902</v>
      </c>
      <c r="I53" s="99">
        <v>43256.804861111101</v>
      </c>
      <c r="J53" s="100">
        <v>43256.804861111101</v>
      </c>
      <c r="K53" s="2" t="s">
        <v>20</v>
      </c>
      <c r="L53" s="2" t="s">
        <v>20</v>
      </c>
      <c r="M53" s="2" t="s">
        <v>20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11</v>
      </c>
      <c r="U53" s="92">
        <v>56</v>
      </c>
      <c r="V53" s="70" t="s">
        <v>21</v>
      </c>
      <c r="W53" s="70" t="s">
        <v>21</v>
      </c>
      <c r="X53" s="70" t="s">
        <v>21</v>
      </c>
      <c r="Y53" s="138" t="s">
        <v>1039</v>
      </c>
      <c r="Z53" s="225"/>
      <c r="AA53" s="189"/>
    </row>
    <row r="54" spans="1:27" s="16" customFormat="1" ht="30" customHeight="1">
      <c r="A54" s="6" t="s">
        <v>75</v>
      </c>
      <c r="B54" s="9" t="s">
        <v>76</v>
      </c>
      <c r="C54" s="8" t="s">
        <v>43</v>
      </c>
      <c r="D54" s="9">
        <v>82.4</v>
      </c>
      <c r="E54" s="9" t="s">
        <v>40</v>
      </c>
      <c r="F54" s="7"/>
      <c r="G54" s="99">
        <v>43257.070833333302</v>
      </c>
      <c r="H54" s="100">
        <v>43257.070833333302</v>
      </c>
      <c r="I54" s="99">
        <v>43257.090277777803</v>
      </c>
      <c r="J54" s="100">
        <v>43257.090277777803</v>
      </c>
      <c r="K54" s="2" t="s">
        <v>20</v>
      </c>
      <c r="L54" s="2" t="s">
        <v>20</v>
      </c>
      <c r="M54" s="2">
        <v>0</v>
      </c>
      <c r="N54" s="92">
        <v>0</v>
      </c>
      <c r="O54" s="92">
        <v>0</v>
      </c>
      <c r="P54" s="92">
        <v>0</v>
      </c>
      <c r="Q54" s="92">
        <v>28</v>
      </c>
      <c r="R54" s="92">
        <v>0</v>
      </c>
      <c r="S54" s="92">
        <v>0</v>
      </c>
      <c r="T54" s="92">
        <v>0</v>
      </c>
      <c r="U54" s="92">
        <v>0</v>
      </c>
      <c r="V54" s="70" t="s">
        <v>21</v>
      </c>
      <c r="W54" s="70" t="s">
        <v>21</v>
      </c>
      <c r="X54" s="70" t="s">
        <v>21</v>
      </c>
      <c r="Y54" s="138" t="s">
        <v>468</v>
      </c>
      <c r="Z54" s="225"/>
      <c r="AA54" s="189"/>
    </row>
    <row r="55" spans="1:27" s="16" customFormat="1" ht="30" customHeight="1">
      <c r="A55" s="6" t="s">
        <v>75</v>
      </c>
      <c r="B55" s="9" t="s">
        <v>76</v>
      </c>
      <c r="C55" s="8" t="s">
        <v>43</v>
      </c>
      <c r="D55" s="9">
        <v>82.4</v>
      </c>
      <c r="E55" s="9" t="s">
        <v>40</v>
      </c>
      <c r="F55" s="7"/>
      <c r="G55" s="99">
        <v>43257.335416666698</v>
      </c>
      <c r="H55" s="100">
        <v>43257.335416666698</v>
      </c>
      <c r="I55" s="99">
        <v>43257.715972222199</v>
      </c>
      <c r="J55" s="100">
        <v>43257.715972222199</v>
      </c>
      <c r="K55" s="2" t="s">
        <v>20</v>
      </c>
      <c r="L55" s="2" t="s">
        <v>20</v>
      </c>
      <c r="M55" s="2" t="s">
        <v>20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9</v>
      </c>
      <c r="U55" s="92">
        <v>8</v>
      </c>
      <c r="V55" s="70" t="s">
        <v>21</v>
      </c>
      <c r="W55" s="70" t="s">
        <v>21</v>
      </c>
      <c r="X55" s="70" t="s">
        <v>21</v>
      </c>
      <c r="Y55" s="138" t="s">
        <v>1039</v>
      </c>
      <c r="Z55" s="225"/>
      <c r="AA55" s="189"/>
    </row>
    <row r="56" spans="1:27" s="16" customFormat="1" ht="30" customHeight="1">
      <c r="A56" s="6" t="s">
        <v>75</v>
      </c>
      <c r="B56" s="9" t="s">
        <v>76</v>
      </c>
      <c r="C56" s="8" t="s">
        <v>43</v>
      </c>
      <c r="D56" s="9">
        <v>82.4</v>
      </c>
      <c r="E56" s="9" t="s">
        <v>40</v>
      </c>
      <c r="F56" s="7"/>
      <c r="G56" s="99">
        <v>43258.3347222222</v>
      </c>
      <c r="H56" s="100">
        <v>43258.3347222222</v>
      </c>
      <c r="I56" s="99">
        <v>43258.728472222203</v>
      </c>
      <c r="J56" s="100">
        <v>43258.728472222203</v>
      </c>
      <c r="K56" s="2" t="s">
        <v>20</v>
      </c>
      <c r="L56" s="2" t="s">
        <v>20</v>
      </c>
      <c r="M56" s="2" t="s">
        <v>20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9</v>
      </c>
      <c r="U56" s="92">
        <v>27</v>
      </c>
      <c r="V56" s="70" t="s">
        <v>21</v>
      </c>
      <c r="W56" s="70" t="s">
        <v>21</v>
      </c>
      <c r="X56" s="70" t="s">
        <v>21</v>
      </c>
      <c r="Y56" s="138" t="s">
        <v>1039</v>
      </c>
      <c r="Z56" s="225"/>
      <c r="AA56" s="189"/>
    </row>
    <row r="57" spans="1:27" s="16" customFormat="1" ht="30" customHeight="1">
      <c r="A57" s="6" t="s">
        <v>75</v>
      </c>
      <c r="B57" s="9" t="s">
        <v>76</v>
      </c>
      <c r="C57" s="8" t="s">
        <v>43</v>
      </c>
      <c r="D57" s="9">
        <v>82.4</v>
      </c>
      <c r="E57" s="9" t="s">
        <v>40</v>
      </c>
      <c r="F57" s="7"/>
      <c r="G57" s="99">
        <v>43272.868055555598</v>
      </c>
      <c r="H57" s="100">
        <v>43272.868055555598</v>
      </c>
      <c r="I57" s="99">
        <v>43272.876388888901</v>
      </c>
      <c r="J57" s="100">
        <v>43272.876388888901</v>
      </c>
      <c r="K57" s="2" t="s">
        <v>20</v>
      </c>
      <c r="L57" s="2" t="s">
        <v>20</v>
      </c>
      <c r="M57" s="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12</v>
      </c>
      <c r="T57" s="92">
        <v>0</v>
      </c>
      <c r="U57" s="92">
        <v>0</v>
      </c>
      <c r="V57" s="70" t="s">
        <v>21</v>
      </c>
      <c r="W57" s="70" t="s">
        <v>21</v>
      </c>
      <c r="X57" s="70" t="s">
        <v>21</v>
      </c>
      <c r="Y57" s="138" t="s">
        <v>1101</v>
      </c>
      <c r="Z57" s="225"/>
      <c r="AA57" s="189"/>
    </row>
    <row r="58" spans="1:27" s="28" customFormat="1" ht="20.100000000000001" customHeight="1">
      <c r="B58" s="23"/>
      <c r="C58" s="23"/>
      <c r="D58" s="23"/>
      <c r="E58" s="23"/>
      <c r="F58" s="23"/>
      <c r="G58" s="165" t="s">
        <v>6</v>
      </c>
      <c r="H58" s="166"/>
      <c r="I58" s="166"/>
      <c r="J58" s="166"/>
      <c r="K58" s="81"/>
      <c r="L58" s="24"/>
      <c r="M58" s="25"/>
      <c r="N58" s="59">
        <f>SUM(N49:N57)+INT(SUM(O49:O57)/60)</f>
        <v>0</v>
      </c>
      <c r="O58" s="59">
        <f>MOD(SUM(O49:O57),60)</f>
        <v>0</v>
      </c>
      <c r="P58" s="59">
        <f t="shared" ref="P58" si="54">SUM(P49:P57)+INT(SUM(Q49:Q57)/60)</f>
        <v>0</v>
      </c>
      <c r="Q58" s="59">
        <f t="shared" ref="Q58" si="55">MOD(SUM(Q49:Q57),60)</f>
        <v>28</v>
      </c>
      <c r="R58" s="59">
        <f t="shared" ref="R58" si="56">SUM(R49:R57)+INT(SUM(S49:S57)/60)</f>
        <v>0</v>
      </c>
      <c r="S58" s="59">
        <f t="shared" ref="S58" si="57">MOD(SUM(S49:S57),60)</f>
        <v>12</v>
      </c>
      <c r="T58" s="59">
        <f t="shared" ref="T58" si="58">SUM(T49:T57)+INT(SUM(U49:U57)/60)</f>
        <v>79</v>
      </c>
      <c r="U58" s="59">
        <f t="shared" ref="U58" si="59">MOD(SUM(U49:U57),60)</f>
        <v>4</v>
      </c>
      <c r="V58" s="27"/>
      <c r="W58" s="27"/>
      <c r="X58" s="27"/>
      <c r="Y58" s="139"/>
      <c r="Z58" s="225"/>
      <c r="AA58" s="185"/>
    </row>
    <row r="59" spans="1:27" s="16" customFormat="1" ht="16.5" customHeight="1">
      <c r="A59" s="192" t="s">
        <v>77</v>
      </c>
      <c r="B59" s="194" t="s">
        <v>78</v>
      </c>
      <c r="C59" s="196" t="s">
        <v>46</v>
      </c>
      <c r="D59" s="194">
        <v>63.165999999999997</v>
      </c>
      <c r="E59" s="194" t="s">
        <v>40</v>
      </c>
      <c r="F59" s="7"/>
      <c r="G59" s="10"/>
      <c r="H59" s="10"/>
      <c r="I59" s="10"/>
      <c r="J59" s="10"/>
      <c r="K59" s="11"/>
      <c r="L59" s="11"/>
      <c r="M59" s="12"/>
      <c r="N59" s="13"/>
      <c r="O59" s="13"/>
      <c r="P59" s="13"/>
      <c r="Q59" s="13"/>
      <c r="R59" s="13"/>
      <c r="S59" s="13"/>
      <c r="T59" s="13"/>
      <c r="U59" s="13"/>
      <c r="V59" s="14"/>
      <c r="W59" s="15"/>
      <c r="X59" s="15"/>
      <c r="Y59" s="140"/>
      <c r="Z59" s="225"/>
      <c r="AA59" s="198">
        <v>100</v>
      </c>
    </row>
    <row r="60" spans="1:27" s="28" customFormat="1" ht="20.100000000000001" customHeight="1">
      <c r="A60" s="193"/>
      <c r="B60" s="195"/>
      <c r="C60" s="197"/>
      <c r="D60" s="195"/>
      <c r="E60" s="195"/>
      <c r="F60" s="23"/>
      <c r="G60" s="165" t="s">
        <v>6</v>
      </c>
      <c r="H60" s="166"/>
      <c r="I60" s="166"/>
      <c r="J60" s="166"/>
      <c r="K60" s="81"/>
      <c r="L60" s="24"/>
      <c r="M60" s="25"/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7"/>
      <c r="W60" s="27"/>
      <c r="X60" s="27"/>
      <c r="Y60" s="139"/>
      <c r="Z60" s="225"/>
      <c r="AA60" s="199"/>
    </row>
    <row r="61" spans="1:27" s="16" customFormat="1" ht="30" customHeight="1">
      <c r="A61" s="6" t="s">
        <v>79</v>
      </c>
      <c r="B61" s="9" t="s">
        <v>80</v>
      </c>
      <c r="C61" s="8" t="s">
        <v>39</v>
      </c>
      <c r="D61" s="9">
        <v>42.48</v>
      </c>
      <c r="E61" s="9" t="s">
        <v>40</v>
      </c>
      <c r="F61" s="7"/>
      <c r="G61" s="99">
        <v>43257.286111111098</v>
      </c>
      <c r="H61" s="100">
        <v>43257.286111111098</v>
      </c>
      <c r="I61" s="99">
        <v>43257.304166666698</v>
      </c>
      <c r="J61" s="100">
        <v>43257.304166666698</v>
      </c>
      <c r="K61" s="2" t="s">
        <v>20</v>
      </c>
      <c r="L61" s="2" t="s">
        <v>20</v>
      </c>
      <c r="M61" s="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26</v>
      </c>
      <c r="T61" s="92">
        <v>0</v>
      </c>
      <c r="U61" s="92">
        <v>0</v>
      </c>
      <c r="V61" s="70" t="s">
        <v>21</v>
      </c>
      <c r="W61" s="70" t="s">
        <v>21</v>
      </c>
      <c r="X61" s="70" t="s">
        <v>21</v>
      </c>
      <c r="Y61" s="138" t="s">
        <v>1102</v>
      </c>
      <c r="Z61" s="225"/>
      <c r="AA61" s="208">
        <v>100</v>
      </c>
    </row>
    <row r="62" spans="1:27" s="16" customFormat="1" ht="30" customHeight="1">
      <c r="A62" s="6" t="s">
        <v>79</v>
      </c>
      <c r="B62" s="9" t="s">
        <v>80</v>
      </c>
      <c r="C62" s="8" t="s">
        <v>39</v>
      </c>
      <c r="D62" s="9">
        <v>42.48</v>
      </c>
      <c r="E62" s="9" t="s">
        <v>40</v>
      </c>
      <c r="F62" s="7"/>
      <c r="G62" s="99">
        <v>43258.602083333302</v>
      </c>
      <c r="H62" s="100">
        <v>43258.602083333302</v>
      </c>
      <c r="I62" s="99">
        <v>43258.608333333301</v>
      </c>
      <c r="J62" s="100">
        <v>43258.608333333301</v>
      </c>
      <c r="K62" s="2" t="s">
        <v>20</v>
      </c>
      <c r="L62" s="2" t="s">
        <v>20</v>
      </c>
      <c r="M62" s="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9</v>
      </c>
      <c r="T62" s="92">
        <v>0</v>
      </c>
      <c r="U62" s="92">
        <v>0</v>
      </c>
      <c r="V62" s="70" t="s">
        <v>21</v>
      </c>
      <c r="W62" s="70" t="s">
        <v>21</v>
      </c>
      <c r="X62" s="70" t="s">
        <v>21</v>
      </c>
      <c r="Y62" s="138" t="s">
        <v>1103</v>
      </c>
      <c r="Z62" s="225"/>
      <c r="AA62" s="189"/>
    </row>
    <row r="63" spans="1:27" s="28" customFormat="1" ht="20.100000000000001" customHeight="1">
      <c r="B63" s="23"/>
      <c r="C63" s="23"/>
      <c r="D63" s="23"/>
      <c r="E63" s="23"/>
      <c r="F63" s="23"/>
      <c r="G63" s="165" t="s">
        <v>6</v>
      </c>
      <c r="H63" s="166"/>
      <c r="I63" s="166"/>
      <c r="J63" s="166"/>
      <c r="K63" s="81"/>
      <c r="L63" s="24"/>
      <c r="M63" s="25"/>
      <c r="N63" s="59">
        <f>SUM(N61:N62)+INT(SUM(O61:O62)/60)</f>
        <v>0</v>
      </c>
      <c r="O63" s="59">
        <f>MOD(SUM(O61:O62),60)</f>
        <v>0</v>
      </c>
      <c r="P63" s="59">
        <f t="shared" ref="P63" si="60">SUM(P61:P62)+INT(SUM(Q61:Q62)/60)</f>
        <v>0</v>
      </c>
      <c r="Q63" s="59">
        <f t="shared" ref="Q63" si="61">MOD(SUM(Q61:Q62),60)</f>
        <v>0</v>
      </c>
      <c r="R63" s="59">
        <f t="shared" ref="R63" si="62">SUM(R61:R62)+INT(SUM(S61:S62)/60)</f>
        <v>0</v>
      </c>
      <c r="S63" s="59">
        <f t="shared" ref="S63" si="63">MOD(SUM(S61:S62),60)</f>
        <v>35</v>
      </c>
      <c r="T63" s="59">
        <f t="shared" ref="T63" si="64">SUM(T61:T62)+INT(SUM(U61:U62)/60)</f>
        <v>0</v>
      </c>
      <c r="U63" s="59">
        <f t="shared" ref="U63" si="65">MOD(SUM(U61:U62),60)</f>
        <v>0</v>
      </c>
      <c r="V63" s="27"/>
      <c r="W63" s="27"/>
      <c r="X63" s="27"/>
      <c r="Y63" s="139"/>
      <c r="Z63" s="225"/>
      <c r="AA63" s="185"/>
    </row>
    <row r="64" spans="1:27" s="16" customFormat="1" ht="30" customHeight="1">
      <c r="A64" s="6" t="s">
        <v>81</v>
      </c>
      <c r="B64" s="9" t="s">
        <v>80</v>
      </c>
      <c r="C64" s="8" t="s">
        <v>43</v>
      </c>
      <c r="D64" s="9">
        <v>40.933</v>
      </c>
      <c r="E64" s="9" t="s">
        <v>40</v>
      </c>
      <c r="F64" s="7"/>
      <c r="G64" s="99">
        <v>43259.608333333301</v>
      </c>
      <c r="H64" s="100">
        <v>43259.608333333301</v>
      </c>
      <c r="I64" s="99">
        <v>43259.615277777797</v>
      </c>
      <c r="J64" s="100">
        <v>43259.615277777797</v>
      </c>
      <c r="K64" s="2" t="s">
        <v>20</v>
      </c>
      <c r="L64" s="2" t="s">
        <v>20</v>
      </c>
      <c r="M64" s="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10</v>
      </c>
      <c r="T64" s="92">
        <v>0</v>
      </c>
      <c r="U64" s="92">
        <v>0</v>
      </c>
      <c r="V64" s="70" t="s">
        <v>21</v>
      </c>
      <c r="W64" s="70" t="s">
        <v>21</v>
      </c>
      <c r="X64" s="70" t="s">
        <v>21</v>
      </c>
      <c r="Y64" s="138" t="s">
        <v>1101</v>
      </c>
      <c r="Z64" s="225"/>
      <c r="AA64" s="186">
        <v>100</v>
      </c>
    </row>
    <row r="65" spans="1:27" s="16" customFormat="1" ht="30" customHeight="1">
      <c r="A65" s="6" t="s">
        <v>81</v>
      </c>
      <c r="B65" s="9" t="s">
        <v>80</v>
      </c>
      <c r="C65" s="8" t="s">
        <v>43</v>
      </c>
      <c r="D65" s="9">
        <v>40.933</v>
      </c>
      <c r="E65" s="9" t="s">
        <v>40</v>
      </c>
      <c r="F65" s="7"/>
      <c r="G65" s="99">
        <v>43265.083333333299</v>
      </c>
      <c r="H65" s="100">
        <v>43265.083333333299</v>
      </c>
      <c r="I65" s="99">
        <v>43265.091666666704</v>
      </c>
      <c r="J65" s="100">
        <v>43265.091666666704</v>
      </c>
      <c r="K65" s="2" t="s">
        <v>20</v>
      </c>
      <c r="L65" s="2" t="s">
        <v>20</v>
      </c>
      <c r="M65" s="2" t="s">
        <v>20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92">
        <v>12</v>
      </c>
      <c r="T65" s="92">
        <v>0</v>
      </c>
      <c r="U65" s="92">
        <v>0</v>
      </c>
      <c r="V65" s="70" t="s">
        <v>21</v>
      </c>
      <c r="W65" s="70" t="s">
        <v>21</v>
      </c>
      <c r="X65" s="70" t="s">
        <v>21</v>
      </c>
      <c r="Y65" s="138" t="s">
        <v>1104</v>
      </c>
      <c r="Z65" s="225"/>
      <c r="AA65" s="187"/>
    </row>
    <row r="66" spans="1:27" s="28" customFormat="1" ht="20.100000000000001" customHeight="1">
      <c r="B66" s="23"/>
      <c r="C66" s="23"/>
      <c r="D66" s="23"/>
      <c r="E66" s="23"/>
      <c r="F66" s="23"/>
      <c r="G66" s="165" t="s">
        <v>6</v>
      </c>
      <c r="H66" s="166"/>
      <c r="I66" s="166"/>
      <c r="J66" s="166"/>
      <c r="K66" s="81"/>
      <c r="L66" s="24"/>
      <c r="M66" s="25"/>
      <c r="N66" s="59">
        <f>SUM(N64:N65)+INT(SUM(O64:O65)/60)</f>
        <v>0</v>
      </c>
      <c r="O66" s="59">
        <f>MOD(SUM(O64:O65),60)</f>
        <v>0</v>
      </c>
      <c r="P66" s="59">
        <f t="shared" ref="P66" si="66">SUM(P64:P65)+INT(SUM(Q64:Q65)/60)</f>
        <v>0</v>
      </c>
      <c r="Q66" s="59">
        <f t="shared" ref="Q66" si="67">MOD(SUM(Q64:Q65),60)</f>
        <v>0</v>
      </c>
      <c r="R66" s="59">
        <f t="shared" ref="R66" si="68">SUM(R64:R65)+INT(SUM(S64:S65)/60)</f>
        <v>0</v>
      </c>
      <c r="S66" s="59">
        <f t="shared" ref="S66" si="69">MOD(SUM(S64:S65),60)</f>
        <v>22</v>
      </c>
      <c r="T66" s="59">
        <f t="shared" ref="T66" si="70">SUM(T64:T65)+INT(SUM(U64:U65)/60)</f>
        <v>0</v>
      </c>
      <c r="U66" s="59">
        <f t="shared" ref="U66" si="71">MOD(SUM(U64:U65),60)</f>
        <v>0</v>
      </c>
      <c r="V66" s="27"/>
      <c r="W66" s="27"/>
      <c r="X66" s="27"/>
      <c r="Y66" s="139"/>
      <c r="Z66" s="225"/>
      <c r="AA66" s="188"/>
    </row>
    <row r="67" spans="1:27" s="16" customFormat="1" ht="16.5" customHeight="1">
      <c r="A67" s="192" t="s">
        <v>82</v>
      </c>
      <c r="B67" s="194" t="s">
        <v>83</v>
      </c>
      <c r="C67" s="196" t="s">
        <v>39</v>
      </c>
      <c r="D67" s="194">
        <v>10.914</v>
      </c>
      <c r="E67" s="194" t="s">
        <v>40</v>
      </c>
      <c r="F67" s="7"/>
      <c r="G67" s="10"/>
      <c r="H67" s="10"/>
      <c r="I67" s="10"/>
      <c r="J67" s="10"/>
      <c r="K67" s="11"/>
      <c r="L67" s="11"/>
      <c r="M67" s="12"/>
      <c r="N67" s="13"/>
      <c r="O67" s="13"/>
      <c r="P67" s="13"/>
      <c r="Q67" s="13"/>
      <c r="R67" s="13"/>
      <c r="S67" s="13"/>
      <c r="T67" s="13"/>
      <c r="U67" s="13"/>
      <c r="V67" s="14"/>
      <c r="W67" s="15"/>
      <c r="X67" s="15"/>
      <c r="Y67" s="140"/>
      <c r="Z67" s="225"/>
      <c r="AA67" s="198">
        <v>100</v>
      </c>
    </row>
    <row r="68" spans="1:27" s="28" customFormat="1" ht="20.100000000000001" customHeight="1">
      <c r="A68" s="193"/>
      <c r="B68" s="195"/>
      <c r="C68" s="197"/>
      <c r="D68" s="195"/>
      <c r="E68" s="195"/>
      <c r="F68" s="23"/>
      <c r="G68" s="165" t="s">
        <v>6</v>
      </c>
      <c r="H68" s="166"/>
      <c r="I68" s="166"/>
      <c r="J68" s="166"/>
      <c r="K68" s="81"/>
      <c r="L68" s="24"/>
      <c r="M68" s="25"/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7"/>
      <c r="W68" s="27"/>
      <c r="X68" s="27"/>
      <c r="Y68" s="139"/>
      <c r="Z68" s="225"/>
      <c r="AA68" s="199"/>
    </row>
    <row r="69" spans="1:27" s="16" customFormat="1" ht="30" customHeight="1">
      <c r="A69" s="6" t="s">
        <v>84</v>
      </c>
      <c r="B69" s="9" t="s">
        <v>85</v>
      </c>
      <c r="C69" s="8" t="s">
        <v>46</v>
      </c>
      <c r="D69" s="9">
        <v>7.8010000000000002</v>
      </c>
      <c r="E69" s="9" t="s">
        <v>40</v>
      </c>
      <c r="F69" s="7"/>
      <c r="G69" s="99">
        <v>43258.599305555603</v>
      </c>
      <c r="H69" s="100">
        <v>43258.599305555603</v>
      </c>
      <c r="I69" s="99">
        <v>43258.609027777798</v>
      </c>
      <c r="J69" s="100">
        <v>43258.609027777798</v>
      </c>
      <c r="K69" s="2" t="s">
        <v>20</v>
      </c>
      <c r="L69" s="2" t="s">
        <v>20</v>
      </c>
      <c r="M69" s="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14</v>
      </c>
      <c r="T69" s="92">
        <v>0</v>
      </c>
      <c r="U69" s="92">
        <v>0</v>
      </c>
      <c r="V69" s="70" t="s">
        <v>21</v>
      </c>
      <c r="W69" s="70" t="s">
        <v>21</v>
      </c>
      <c r="X69" s="70" t="s">
        <v>21</v>
      </c>
      <c r="Y69" s="138" t="s">
        <v>1103</v>
      </c>
      <c r="Z69" s="225"/>
      <c r="AA69" s="208">
        <v>100</v>
      </c>
    </row>
    <row r="70" spans="1:27" s="16" customFormat="1" ht="30" customHeight="1">
      <c r="A70" s="6" t="s">
        <v>84</v>
      </c>
      <c r="B70" s="9" t="s">
        <v>85</v>
      </c>
      <c r="C70" s="8" t="s">
        <v>46</v>
      </c>
      <c r="D70" s="9">
        <v>7.8010000000000002</v>
      </c>
      <c r="E70" s="9" t="s">
        <v>40</v>
      </c>
      <c r="F70" s="7"/>
      <c r="G70" s="99">
        <v>43281.597222222197</v>
      </c>
      <c r="H70" s="100">
        <v>43281.597222222197</v>
      </c>
      <c r="I70" s="99">
        <v>43281.663194444402</v>
      </c>
      <c r="J70" s="100">
        <v>43281.663194444402</v>
      </c>
      <c r="K70" s="2" t="s">
        <v>20</v>
      </c>
      <c r="L70" s="2" t="s">
        <v>20</v>
      </c>
      <c r="M70" s="2" t="s">
        <v>20</v>
      </c>
      <c r="N70" s="92">
        <v>0</v>
      </c>
      <c r="O70" s="92">
        <v>0</v>
      </c>
      <c r="P70" s="92">
        <v>1</v>
      </c>
      <c r="Q70" s="92">
        <v>35</v>
      </c>
      <c r="R70" s="92">
        <v>0</v>
      </c>
      <c r="S70" s="92">
        <v>0</v>
      </c>
      <c r="T70" s="92">
        <v>0</v>
      </c>
      <c r="U70" s="92">
        <v>0</v>
      </c>
      <c r="V70" s="70" t="s">
        <v>21</v>
      </c>
      <c r="W70" s="70" t="s">
        <v>21</v>
      </c>
      <c r="X70" s="70" t="s">
        <v>21</v>
      </c>
      <c r="Y70" s="138" t="s">
        <v>1105</v>
      </c>
      <c r="Z70" s="225"/>
      <c r="AA70" s="189"/>
    </row>
    <row r="71" spans="1:27" s="28" customFormat="1" ht="20.100000000000001" customHeight="1">
      <c r="B71" s="23"/>
      <c r="C71" s="23"/>
      <c r="D71" s="23"/>
      <c r="E71" s="23"/>
      <c r="F71" s="23"/>
      <c r="G71" s="204" t="s">
        <v>6</v>
      </c>
      <c r="H71" s="205"/>
      <c r="I71" s="205"/>
      <c r="J71" s="205"/>
      <c r="K71" s="88"/>
      <c r="L71" s="35"/>
      <c r="M71" s="36"/>
      <c r="N71" s="59">
        <f>SUM(N69:N70)+INT(SUM(O69:O70)/60)</f>
        <v>0</v>
      </c>
      <c r="O71" s="59">
        <f>MOD(SUM(O69:O70),60)</f>
        <v>0</v>
      </c>
      <c r="P71" s="59">
        <f t="shared" ref="P71" si="72">SUM(P69:P70)+INT(SUM(Q69:Q70)/60)</f>
        <v>1</v>
      </c>
      <c r="Q71" s="59">
        <f t="shared" ref="Q71" si="73">MOD(SUM(Q69:Q70),60)</f>
        <v>35</v>
      </c>
      <c r="R71" s="59">
        <f t="shared" ref="R71" si="74">SUM(R69:R70)+INT(SUM(S69:S70)/60)</f>
        <v>0</v>
      </c>
      <c r="S71" s="59">
        <f t="shared" ref="S71" si="75">MOD(SUM(S69:S70),60)</f>
        <v>14</v>
      </c>
      <c r="T71" s="59">
        <f t="shared" ref="T71" si="76">SUM(T69:T70)+INT(SUM(U69:U70)/60)</f>
        <v>0</v>
      </c>
      <c r="U71" s="59">
        <f t="shared" ref="U71" si="77">MOD(SUM(U69:U70),60)</f>
        <v>0</v>
      </c>
      <c r="V71" s="37"/>
      <c r="W71" s="37"/>
      <c r="X71" s="37"/>
      <c r="Y71" s="141"/>
      <c r="Z71" s="225"/>
      <c r="AA71" s="185"/>
    </row>
    <row r="72" spans="1:27" s="16" customFormat="1" ht="30" customHeight="1">
      <c r="A72" s="6" t="s">
        <v>86</v>
      </c>
      <c r="B72" s="9" t="s">
        <v>87</v>
      </c>
      <c r="C72" s="8" t="s">
        <v>46</v>
      </c>
      <c r="D72" s="9">
        <v>104.02</v>
      </c>
      <c r="E72" s="9" t="s">
        <v>40</v>
      </c>
      <c r="F72" s="7"/>
      <c r="G72" s="10"/>
      <c r="H72" s="10"/>
      <c r="I72" s="10"/>
      <c r="J72" s="10"/>
      <c r="K72" s="11"/>
      <c r="L72" s="11"/>
      <c r="M72" s="12"/>
      <c r="N72" s="13"/>
      <c r="O72" s="13"/>
      <c r="P72" s="13"/>
      <c r="Q72" s="13"/>
      <c r="R72" s="13"/>
      <c r="S72" s="13"/>
      <c r="T72" s="13"/>
      <c r="U72" s="13"/>
      <c r="V72" s="14"/>
      <c r="W72" s="15"/>
      <c r="X72" s="15"/>
      <c r="Y72" s="140"/>
      <c r="Z72" s="225"/>
      <c r="AA72" s="198">
        <v>100</v>
      </c>
    </row>
    <row r="73" spans="1:27" s="28" customFormat="1" ht="20.100000000000001" customHeight="1">
      <c r="B73" s="23"/>
      <c r="C73" s="23"/>
      <c r="D73" s="23"/>
      <c r="E73" s="23"/>
      <c r="F73" s="23"/>
      <c r="G73" s="165" t="s">
        <v>6</v>
      </c>
      <c r="H73" s="166"/>
      <c r="I73" s="166"/>
      <c r="J73" s="166"/>
      <c r="K73" s="81"/>
      <c r="L73" s="24"/>
      <c r="M73" s="25"/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7"/>
      <c r="W73" s="27"/>
      <c r="X73" s="27"/>
      <c r="Y73" s="139"/>
      <c r="Z73" s="225"/>
      <c r="AA73" s="199"/>
    </row>
    <row r="74" spans="1:27" s="16" customFormat="1" ht="16.5" customHeight="1">
      <c r="A74" s="6" t="s">
        <v>88</v>
      </c>
      <c r="B74" s="9" t="s">
        <v>89</v>
      </c>
      <c r="C74" s="8" t="s">
        <v>43</v>
      </c>
      <c r="D74" s="9">
        <v>35.04</v>
      </c>
      <c r="E74" s="9" t="s">
        <v>40</v>
      </c>
      <c r="F74" s="7"/>
      <c r="G74" s="10"/>
      <c r="H74" s="10"/>
      <c r="I74" s="10"/>
      <c r="J74" s="10"/>
      <c r="K74" s="11"/>
      <c r="L74" s="11"/>
      <c r="M74" s="12"/>
      <c r="N74" s="13"/>
      <c r="O74" s="13"/>
      <c r="P74" s="13"/>
      <c r="Q74" s="13"/>
      <c r="R74" s="13"/>
      <c r="S74" s="13"/>
      <c r="T74" s="13"/>
      <c r="U74" s="13"/>
      <c r="V74" s="14"/>
      <c r="W74" s="15"/>
      <c r="X74" s="15"/>
      <c r="Y74" s="140"/>
      <c r="Z74" s="225"/>
      <c r="AA74" s="198">
        <v>100</v>
      </c>
    </row>
    <row r="75" spans="1:27" s="28" customFormat="1" ht="20.100000000000001" customHeight="1">
      <c r="A75" s="6"/>
      <c r="B75" s="9"/>
      <c r="C75" s="8"/>
      <c r="D75" s="9"/>
      <c r="E75" s="9"/>
      <c r="F75" s="23"/>
      <c r="G75" s="165" t="s">
        <v>6</v>
      </c>
      <c r="H75" s="166"/>
      <c r="I75" s="166"/>
      <c r="J75" s="166"/>
      <c r="K75" s="81"/>
      <c r="L75" s="24"/>
      <c r="M75" s="25"/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7"/>
      <c r="W75" s="27"/>
      <c r="X75" s="27"/>
      <c r="Y75" s="139"/>
      <c r="Z75" s="225"/>
      <c r="AA75" s="199"/>
    </row>
    <row r="76" spans="1:27" s="16" customFormat="1" ht="16.5" customHeight="1">
      <c r="A76" s="192" t="s">
        <v>90</v>
      </c>
      <c r="B76" s="194" t="s">
        <v>91</v>
      </c>
      <c r="C76" s="196" t="s">
        <v>46</v>
      </c>
      <c r="D76" s="194">
        <v>49.216999999999999</v>
      </c>
      <c r="E76" s="194" t="s">
        <v>40</v>
      </c>
      <c r="F76" s="7"/>
      <c r="G76" s="10"/>
      <c r="H76" s="10"/>
      <c r="I76" s="10"/>
      <c r="J76" s="10"/>
      <c r="K76" s="11"/>
      <c r="L76" s="11"/>
      <c r="M76" s="12"/>
      <c r="N76" s="13"/>
      <c r="O76" s="13"/>
      <c r="P76" s="13"/>
      <c r="Q76" s="13"/>
      <c r="R76" s="13"/>
      <c r="S76" s="13"/>
      <c r="T76" s="13"/>
      <c r="U76" s="13"/>
      <c r="V76" s="14"/>
      <c r="W76" s="15"/>
      <c r="X76" s="15"/>
      <c r="Y76" s="140"/>
      <c r="Z76" s="225"/>
      <c r="AA76" s="198">
        <v>100</v>
      </c>
    </row>
    <row r="77" spans="1:27" s="28" customFormat="1" ht="20.100000000000001" customHeight="1">
      <c r="A77" s="193"/>
      <c r="B77" s="195"/>
      <c r="C77" s="197"/>
      <c r="D77" s="195"/>
      <c r="E77" s="195"/>
      <c r="F77" s="23"/>
      <c r="G77" s="165" t="s">
        <v>6</v>
      </c>
      <c r="H77" s="166"/>
      <c r="I77" s="166"/>
      <c r="J77" s="166"/>
      <c r="K77" s="81"/>
      <c r="L77" s="24"/>
      <c r="M77" s="25"/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7"/>
      <c r="W77" s="27"/>
      <c r="X77" s="27"/>
      <c r="Y77" s="139"/>
      <c r="Z77" s="225"/>
      <c r="AA77" s="199"/>
    </row>
    <row r="78" spans="1:27" s="16" customFormat="1" ht="16.5" customHeight="1">
      <c r="A78" s="192" t="s">
        <v>92</v>
      </c>
      <c r="B78" s="194" t="s">
        <v>93</v>
      </c>
      <c r="C78" s="196" t="s">
        <v>46</v>
      </c>
      <c r="D78" s="194">
        <v>12.59</v>
      </c>
      <c r="E78" s="194" t="s">
        <v>40</v>
      </c>
      <c r="F78" s="7"/>
      <c r="G78" s="10"/>
      <c r="H78" s="10"/>
      <c r="I78" s="10"/>
      <c r="J78" s="10"/>
      <c r="K78" s="11"/>
      <c r="L78" s="11"/>
      <c r="M78" s="12"/>
      <c r="N78" s="13"/>
      <c r="O78" s="13"/>
      <c r="P78" s="13"/>
      <c r="Q78" s="13"/>
      <c r="R78" s="13"/>
      <c r="S78" s="13"/>
      <c r="T78" s="13"/>
      <c r="U78" s="13"/>
      <c r="V78" s="14"/>
      <c r="W78" s="15"/>
      <c r="X78" s="15"/>
      <c r="Y78" s="140"/>
      <c r="Z78" s="225"/>
      <c r="AA78" s="198">
        <v>100</v>
      </c>
    </row>
    <row r="79" spans="1:27" s="28" customFormat="1" ht="20.100000000000001" customHeight="1">
      <c r="A79" s="193"/>
      <c r="B79" s="195"/>
      <c r="C79" s="197"/>
      <c r="D79" s="195"/>
      <c r="E79" s="195"/>
      <c r="F79" s="23"/>
      <c r="G79" s="165" t="s">
        <v>6</v>
      </c>
      <c r="H79" s="166"/>
      <c r="I79" s="166"/>
      <c r="J79" s="166"/>
      <c r="K79" s="81"/>
      <c r="L79" s="24"/>
      <c r="M79" s="25"/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7"/>
      <c r="W79" s="27"/>
      <c r="X79" s="27"/>
      <c r="Y79" s="139"/>
      <c r="Z79" s="225"/>
      <c r="AA79" s="199"/>
    </row>
    <row r="80" spans="1:27" s="16" customFormat="1" ht="30" customHeight="1">
      <c r="A80" s="6" t="s">
        <v>94</v>
      </c>
      <c r="B80" s="9" t="s">
        <v>95</v>
      </c>
      <c r="C80" s="8"/>
      <c r="D80" s="9">
        <v>9.6999999999999993</v>
      </c>
      <c r="E80" s="9" t="s">
        <v>40</v>
      </c>
      <c r="F80" s="7"/>
      <c r="G80" s="99">
        <v>43278.444444444402</v>
      </c>
      <c r="H80" s="100">
        <v>43278.444444444402</v>
      </c>
      <c r="I80" s="99">
        <v>43278.652777777803</v>
      </c>
      <c r="J80" s="100">
        <v>43278.652777777803</v>
      </c>
      <c r="K80" s="2" t="s">
        <v>20</v>
      </c>
      <c r="L80" s="2" t="s">
        <v>20</v>
      </c>
      <c r="M80" s="2" t="s">
        <v>20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5</v>
      </c>
      <c r="U80" s="92">
        <v>0</v>
      </c>
      <c r="V80" s="70" t="s">
        <v>21</v>
      </c>
      <c r="W80" s="70" t="s">
        <v>21</v>
      </c>
      <c r="X80" s="70" t="s">
        <v>21</v>
      </c>
      <c r="Y80" s="138" t="s">
        <v>1107</v>
      </c>
      <c r="Z80" s="225"/>
      <c r="AA80" s="208">
        <v>100</v>
      </c>
    </row>
    <row r="81" spans="1:27" s="28" customFormat="1" ht="28.5" customHeight="1">
      <c r="B81" s="23"/>
      <c r="C81" s="23"/>
      <c r="D81" s="23"/>
      <c r="E81" s="23"/>
      <c r="F81" s="23"/>
      <c r="G81" s="204" t="s">
        <v>6</v>
      </c>
      <c r="H81" s="205"/>
      <c r="I81" s="205"/>
      <c r="J81" s="205"/>
      <c r="K81" s="88"/>
      <c r="L81" s="35"/>
      <c r="M81" s="36"/>
      <c r="N81" s="59">
        <f>SUM(N80)+INT(SUM(O80)/60)</f>
        <v>0</v>
      </c>
      <c r="O81" s="59">
        <f>MOD(SUM(O80),60)</f>
        <v>0</v>
      </c>
      <c r="P81" s="59">
        <f t="shared" ref="P81" si="78">SUM(P80)+INT(SUM(Q80)/60)</f>
        <v>0</v>
      </c>
      <c r="Q81" s="59">
        <f t="shared" ref="Q81:Q85" si="79">MOD(SUM(Q80),60)</f>
        <v>0</v>
      </c>
      <c r="R81" s="59">
        <f t="shared" ref="R81" si="80">SUM(R80)+INT(SUM(S80)/60)</f>
        <v>0</v>
      </c>
      <c r="S81" s="59">
        <f t="shared" ref="S81:S85" si="81">MOD(SUM(S80),60)</f>
        <v>0</v>
      </c>
      <c r="T81" s="59">
        <f t="shared" ref="T81" si="82">SUM(T80)+INT(SUM(U80)/60)</f>
        <v>5</v>
      </c>
      <c r="U81" s="59">
        <f t="shared" ref="U81:U85" si="83">MOD(SUM(U80),60)</f>
        <v>0</v>
      </c>
      <c r="V81" s="37"/>
      <c r="W81" s="37"/>
      <c r="X81" s="37"/>
      <c r="Y81" s="141"/>
      <c r="Z81" s="225"/>
      <c r="AA81" s="185"/>
    </row>
    <row r="82" spans="1:27" s="16" customFormat="1" ht="30" customHeight="1">
      <c r="A82" s="6" t="s">
        <v>96</v>
      </c>
      <c r="B82" s="9" t="s">
        <v>97</v>
      </c>
      <c r="C82" s="8" t="s">
        <v>46</v>
      </c>
      <c r="D82" s="9">
        <v>66.097999999999999</v>
      </c>
      <c r="E82" s="9" t="s">
        <v>40</v>
      </c>
      <c r="F82" s="7"/>
      <c r="G82" s="99">
        <v>43260.106249999997</v>
      </c>
      <c r="H82" s="100">
        <v>43260.106249999997</v>
      </c>
      <c r="I82" s="99">
        <v>43260.139583333301</v>
      </c>
      <c r="J82" s="100">
        <v>43260.139583333301</v>
      </c>
      <c r="K82" s="2" t="s">
        <v>20</v>
      </c>
      <c r="L82" s="2" t="s">
        <v>20</v>
      </c>
      <c r="M82" s="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48</v>
      </c>
      <c r="T82" s="92">
        <v>0</v>
      </c>
      <c r="U82" s="92">
        <v>0</v>
      </c>
      <c r="V82" s="70" t="s">
        <v>21</v>
      </c>
      <c r="W82" s="70" t="s">
        <v>21</v>
      </c>
      <c r="X82" s="70" t="s">
        <v>21</v>
      </c>
      <c r="Y82" s="138" t="s">
        <v>1101</v>
      </c>
      <c r="Z82" s="225"/>
      <c r="AA82" s="208">
        <v>100</v>
      </c>
    </row>
    <row r="83" spans="1:27" s="28" customFormat="1" ht="22.5" customHeight="1">
      <c r="B83" s="23"/>
      <c r="C83" s="23"/>
      <c r="D83" s="23"/>
      <c r="E83" s="23"/>
      <c r="F83" s="23"/>
      <c r="G83" s="204" t="s">
        <v>6</v>
      </c>
      <c r="H83" s="205"/>
      <c r="I83" s="205"/>
      <c r="J83" s="205"/>
      <c r="K83" s="88"/>
      <c r="L83" s="35"/>
      <c r="M83" s="36"/>
      <c r="N83" s="59">
        <f>SUM(N82)+INT(SUM(O82)/60)</f>
        <v>0</v>
      </c>
      <c r="O83" s="59">
        <f>MOD(SUM(O82),60)</f>
        <v>0</v>
      </c>
      <c r="P83" s="59">
        <f t="shared" ref="P83" si="84">SUM(P82)+INT(SUM(Q82)/60)</f>
        <v>0</v>
      </c>
      <c r="Q83" s="59">
        <f t="shared" si="79"/>
        <v>0</v>
      </c>
      <c r="R83" s="59">
        <f t="shared" ref="R83" si="85">SUM(R82)+INT(SUM(S82)/60)</f>
        <v>0</v>
      </c>
      <c r="S83" s="59">
        <f t="shared" si="81"/>
        <v>48</v>
      </c>
      <c r="T83" s="59">
        <f t="shared" ref="T83" si="86">SUM(T82)+INT(SUM(U82)/60)</f>
        <v>0</v>
      </c>
      <c r="U83" s="59">
        <f t="shared" si="83"/>
        <v>0</v>
      </c>
      <c r="V83" s="37"/>
      <c r="W83" s="37"/>
      <c r="X83" s="37"/>
      <c r="Y83" s="141"/>
      <c r="Z83" s="225"/>
      <c r="AA83" s="185"/>
    </row>
    <row r="84" spans="1:27" s="16" customFormat="1" ht="16.5" customHeight="1">
      <c r="A84" s="192" t="s">
        <v>98</v>
      </c>
      <c r="B84" s="194" t="s">
        <v>99</v>
      </c>
      <c r="C84" s="196" t="s">
        <v>46</v>
      </c>
      <c r="D84" s="194">
        <v>44.523000000000003</v>
      </c>
      <c r="E84" s="194" t="s">
        <v>40</v>
      </c>
      <c r="F84" s="7"/>
      <c r="G84" s="99">
        <v>43260.458333333299</v>
      </c>
      <c r="H84" s="100">
        <v>43260.458333333299</v>
      </c>
      <c r="I84" s="99">
        <v>43260.545138888898</v>
      </c>
      <c r="J84" s="100">
        <v>43260.545138888898</v>
      </c>
      <c r="K84" s="2" t="s">
        <v>20</v>
      </c>
      <c r="L84" s="2" t="s">
        <v>20</v>
      </c>
      <c r="M84" s="2" t="s">
        <v>20</v>
      </c>
      <c r="N84" s="92">
        <v>2</v>
      </c>
      <c r="O84" s="92">
        <v>5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70" t="s">
        <v>21</v>
      </c>
      <c r="W84" s="70" t="s">
        <v>21</v>
      </c>
      <c r="X84" s="70" t="s">
        <v>21</v>
      </c>
      <c r="Y84" s="138" t="s">
        <v>1149</v>
      </c>
      <c r="Z84" s="225"/>
      <c r="AA84" s="198">
        <v>99.71</v>
      </c>
    </row>
    <row r="85" spans="1:27" s="28" customFormat="1" ht="20.100000000000001" customHeight="1">
      <c r="A85" s="193"/>
      <c r="B85" s="195"/>
      <c r="C85" s="197"/>
      <c r="D85" s="195"/>
      <c r="E85" s="195"/>
      <c r="F85" s="23"/>
      <c r="G85" s="165" t="s">
        <v>6</v>
      </c>
      <c r="H85" s="166"/>
      <c r="I85" s="166"/>
      <c r="J85" s="166"/>
      <c r="K85" s="81"/>
      <c r="L85" s="24"/>
      <c r="M85" s="25"/>
      <c r="N85" s="59">
        <f>SUM(N84)+INT(SUM(O84)/60)</f>
        <v>2</v>
      </c>
      <c r="O85" s="59">
        <f>MOD(SUM(O84),60)</f>
        <v>5</v>
      </c>
      <c r="P85" s="59">
        <f t="shared" ref="P85" si="87">SUM(P84)+INT(SUM(Q84)/60)</f>
        <v>0</v>
      </c>
      <c r="Q85" s="59">
        <f t="shared" si="79"/>
        <v>0</v>
      </c>
      <c r="R85" s="59">
        <f t="shared" ref="R85" si="88">SUM(R84)+INT(SUM(S84)/60)</f>
        <v>0</v>
      </c>
      <c r="S85" s="59">
        <f t="shared" si="81"/>
        <v>0</v>
      </c>
      <c r="T85" s="59">
        <f t="shared" ref="T85" si="89">SUM(T84)+INT(SUM(U84)/60)</f>
        <v>0</v>
      </c>
      <c r="U85" s="59">
        <f t="shared" si="83"/>
        <v>0</v>
      </c>
      <c r="V85" s="27"/>
      <c r="W85" s="27"/>
      <c r="X85" s="27"/>
      <c r="Y85" s="139"/>
      <c r="Z85" s="225"/>
      <c r="AA85" s="199"/>
    </row>
    <row r="86" spans="1:27" s="16" customFormat="1" ht="16.5" customHeight="1">
      <c r="A86" s="192" t="s">
        <v>100</v>
      </c>
      <c r="B86" s="194" t="s">
        <v>83</v>
      </c>
      <c r="C86" s="196" t="s">
        <v>43</v>
      </c>
      <c r="D86" s="194">
        <v>11.56</v>
      </c>
      <c r="E86" s="194" t="s">
        <v>40</v>
      </c>
      <c r="F86" s="7"/>
      <c r="G86" s="10"/>
      <c r="H86" s="10"/>
      <c r="I86" s="10"/>
      <c r="J86" s="10"/>
      <c r="K86" s="11"/>
      <c r="L86" s="11"/>
      <c r="M86" s="12"/>
      <c r="N86" s="13"/>
      <c r="O86" s="13"/>
      <c r="P86" s="13"/>
      <c r="Q86" s="13"/>
      <c r="R86" s="13"/>
      <c r="S86" s="13"/>
      <c r="T86" s="13"/>
      <c r="U86" s="13"/>
      <c r="V86" s="14"/>
      <c r="W86" s="15"/>
      <c r="X86" s="15"/>
      <c r="Y86" s="140"/>
      <c r="Z86" s="225"/>
      <c r="AA86" s="198">
        <v>100</v>
      </c>
    </row>
    <row r="87" spans="1:27" s="28" customFormat="1" ht="20.100000000000001" customHeight="1">
      <c r="A87" s="193"/>
      <c r="B87" s="195"/>
      <c r="C87" s="197"/>
      <c r="D87" s="195"/>
      <c r="E87" s="195"/>
      <c r="F87" s="23"/>
      <c r="G87" s="165" t="s">
        <v>6</v>
      </c>
      <c r="H87" s="166"/>
      <c r="I87" s="166"/>
      <c r="J87" s="166"/>
      <c r="K87" s="81"/>
      <c r="L87" s="24"/>
      <c r="M87" s="25"/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7"/>
      <c r="W87" s="27"/>
      <c r="X87" s="27"/>
      <c r="Y87" s="139"/>
      <c r="Z87" s="225"/>
      <c r="AA87" s="199"/>
    </row>
    <row r="88" spans="1:27" s="16" customFormat="1" ht="41.25" customHeight="1">
      <c r="A88" s="6" t="s">
        <v>101</v>
      </c>
      <c r="B88" s="9" t="s">
        <v>102</v>
      </c>
      <c r="C88" s="8" t="s">
        <v>46</v>
      </c>
      <c r="D88" s="9">
        <v>0.34699999999999998</v>
      </c>
      <c r="E88" s="9" t="s">
        <v>40</v>
      </c>
      <c r="F88" s="7"/>
      <c r="G88" s="10"/>
      <c r="H88" s="10"/>
      <c r="I88" s="10"/>
      <c r="J88" s="10"/>
      <c r="K88" s="11"/>
      <c r="L88" s="11"/>
      <c r="M88" s="12"/>
      <c r="N88" s="13"/>
      <c r="O88" s="13"/>
      <c r="P88" s="13"/>
      <c r="Q88" s="13"/>
      <c r="R88" s="13"/>
      <c r="S88" s="13"/>
      <c r="T88" s="13"/>
      <c r="U88" s="13"/>
      <c r="V88" s="14"/>
      <c r="W88" s="15"/>
      <c r="X88" s="15"/>
      <c r="Y88" s="140"/>
      <c r="Z88" s="225"/>
      <c r="AA88" s="198">
        <v>100</v>
      </c>
    </row>
    <row r="89" spans="1:27" s="28" customFormat="1" ht="20.100000000000001" customHeight="1">
      <c r="A89" s="6"/>
      <c r="B89" s="9"/>
      <c r="C89" s="8"/>
      <c r="D89" s="9"/>
      <c r="E89" s="9"/>
      <c r="F89" s="23"/>
      <c r="G89" s="165" t="s">
        <v>6</v>
      </c>
      <c r="H89" s="166"/>
      <c r="I89" s="166"/>
      <c r="J89" s="166"/>
      <c r="K89" s="81"/>
      <c r="L89" s="24"/>
      <c r="M89" s="25"/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7"/>
      <c r="W89" s="27"/>
      <c r="X89" s="27"/>
      <c r="Y89" s="139"/>
      <c r="Z89" s="225"/>
      <c r="AA89" s="199"/>
    </row>
    <row r="90" spans="1:27" s="16" customFormat="1" ht="16.5" customHeight="1">
      <c r="A90" s="192" t="s">
        <v>103</v>
      </c>
      <c r="B90" s="194" t="s">
        <v>104</v>
      </c>
      <c r="C90" s="196" t="s">
        <v>70</v>
      </c>
      <c r="D90" s="194">
        <v>19.195</v>
      </c>
      <c r="E90" s="194" t="s">
        <v>40</v>
      </c>
      <c r="F90" s="7"/>
      <c r="G90" s="10"/>
      <c r="H90" s="10"/>
      <c r="I90" s="10"/>
      <c r="J90" s="10"/>
      <c r="K90" s="11"/>
      <c r="L90" s="11"/>
      <c r="M90" s="12"/>
      <c r="N90" s="13"/>
      <c r="O90" s="13"/>
      <c r="P90" s="13"/>
      <c r="Q90" s="13"/>
      <c r="R90" s="13"/>
      <c r="S90" s="13"/>
      <c r="T90" s="13"/>
      <c r="U90" s="13"/>
      <c r="V90" s="14"/>
      <c r="W90" s="15"/>
      <c r="X90" s="15"/>
      <c r="Y90" s="140"/>
      <c r="Z90" s="225"/>
      <c r="AA90" s="198">
        <v>100</v>
      </c>
    </row>
    <row r="91" spans="1:27" s="28" customFormat="1" ht="20.100000000000001" customHeight="1">
      <c r="A91" s="193"/>
      <c r="B91" s="195"/>
      <c r="C91" s="197"/>
      <c r="D91" s="195"/>
      <c r="E91" s="195"/>
      <c r="F91" s="23"/>
      <c r="G91" s="165" t="s">
        <v>6</v>
      </c>
      <c r="H91" s="166"/>
      <c r="I91" s="166"/>
      <c r="J91" s="166"/>
      <c r="K91" s="81"/>
      <c r="L91" s="24"/>
      <c r="M91" s="25"/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7"/>
      <c r="W91" s="27"/>
      <c r="X91" s="27"/>
      <c r="Y91" s="139"/>
      <c r="Z91" s="225"/>
      <c r="AA91" s="199"/>
    </row>
    <row r="92" spans="1:27" s="16" customFormat="1" ht="16.5" customHeight="1">
      <c r="A92" s="192" t="s">
        <v>105</v>
      </c>
      <c r="B92" s="194" t="s">
        <v>106</v>
      </c>
      <c r="C92" s="196" t="s">
        <v>107</v>
      </c>
      <c r="D92" s="194">
        <v>19.195</v>
      </c>
      <c r="E92" s="194" t="s">
        <v>40</v>
      </c>
      <c r="F92" s="7"/>
      <c r="G92" s="10"/>
      <c r="H92" s="10"/>
      <c r="I92" s="10"/>
      <c r="J92" s="10"/>
      <c r="K92" s="11"/>
      <c r="L92" s="11"/>
      <c r="M92" s="12"/>
      <c r="N92" s="13"/>
      <c r="O92" s="13"/>
      <c r="P92" s="13"/>
      <c r="Q92" s="13"/>
      <c r="R92" s="13"/>
      <c r="S92" s="13"/>
      <c r="T92" s="13"/>
      <c r="U92" s="13"/>
      <c r="V92" s="14"/>
      <c r="W92" s="15"/>
      <c r="X92" s="15"/>
      <c r="Y92" s="140"/>
      <c r="Z92" s="225"/>
      <c r="AA92" s="198">
        <v>100</v>
      </c>
    </row>
    <row r="93" spans="1:27" s="28" customFormat="1" ht="20.100000000000001" customHeight="1">
      <c r="A93" s="193"/>
      <c r="B93" s="195"/>
      <c r="C93" s="197"/>
      <c r="D93" s="195"/>
      <c r="E93" s="195"/>
      <c r="F93" s="23"/>
      <c r="G93" s="165" t="s">
        <v>6</v>
      </c>
      <c r="H93" s="166"/>
      <c r="I93" s="166"/>
      <c r="J93" s="166"/>
      <c r="K93" s="81"/>
      <c r="L93" s="24"/>
      <c r="M93" s="25"/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7"/>
      <c r="W93" s="27"/>
      <c r="X93" s="27"/>
      <c r="Y93" s="139"/>
      <c r="Z93" s="225"/>
      <c r="AA93" s="199"/>
    </row>
    <row r="94" spans="1:27" s="16" customFormat="1" ht="16.5" customHeight="1">
      <c r="A94" s="192" t="s">
        <v>108</v>
      </c>
      <c r="B94" s="194" t="s">
        <v>109</v>
      </c>
      <c r="C94" s="196" t="s">
        <v>70</v>
      </c>
      <c r="D94" s="194">
        <v>1.1990000000000001</v>
      </c>
      <c r="E94" s="194" t="s">
        <v>40</v>
      </c>
      <c r="F94" s="7"/>
      <c r="G94" s="10"/>
      <c r="H94" s="10"/>
      <c r="I94" s="10"/>
      <c r="J94" s="10"/>
      <c r="K94" s="11"/>
      <c r="L94" s="11"/>
      <c r="M94" s="12"/>
      <c r="N94" s="13"/>
      <c r="O94" s="13"/>
      <c r="P94" s="13"/>
      <c r="Q94" s="13"/>
      <c r="R94" s="13"/>
      <c r="S94" s="13"/>
      <c r="T94" s="13"/>
      <c r="U94" s="13"/>
      <c r="V94" s="14"/>
      <c r="W94" s="15"/>
      <c r="X94" s="15"/>
      <c r="Y94" s="140"/>
      <c r="Z94" s="225"/>
      <c r="AA94" s="198">
        <v>100</v>
      </c>
    </row>
    <row r="95" spans="1:27" s="28" customFormat="1" ht="20.100000000000001" customHeight="1">
      <c r="A95" s="193"/>
      <c r="B95" s="195"/>
      <c r="C95" s="197"/>
      <c r="D95" s="195"/>
      <c r="E95" s="195"/>
      <c r="F95" s="23"/>
      <c r="G95" s="165" t="s">
        <v>6</v>
      </c>
      <c r="H95" s="166"/>
      <c r="I95" s="166"/>
      <c r="J95" s="166"/>
      <c r="K95" s="81"/>
      <c r="L95" s="24"/>
      <c r="M95" s="25"/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7"/>
      <c r="W95" s="27"/>
      <c r="X95" s="27"/>
      <c r="Y95" s="139"/>
      <c r="Z95" s="225"/>
      <c r="AA95" s="199"/>
    </row>
    <row r="96" spans="1:27" s="16" customFormat="1" ht="16.5" customHeight="1">
      <c r="A96" s="6" t="s">
        <v>110</v>
      </c>
      <c r="B96" s="9" t="s">
        <v>111</v>
      </c>
      <c r="C96" s="8" t="s">
        <v>107</v>
      </c>
      <c r="D96" s="9">
        <v>1.1990000000000001</v>
      </c>
      <c r="E96" s="9" t="s">
        <v>40</v>
      </c>
      <c r="F96" s="7"/>
      <c r="G96" s="10"/>
      <c r="H96" s="10"/>
      <c r="I96" s="10"/>
      <c r="J96" s="10"/>
      <c r="K96" s="11"/>
      <c r="L96" s="11"/>
      <c r="M96" s="12"/>
      <c r="N96" s="13"/>
      <c r="O96" s="13"/>
      <c r="P96" s="13"/>
      <c r="Q96" s="13"/>
      <c r="R96" s="13"/>
      <c r="S96" s="13"/>
      <c r="T96" s="13"/>
      <c r="U96" s="13"/>
      <c r="V96" s="14"/>
      <c r="W96" s="15"/>
      <c r="X96" s="15"/>
      <c r="Y96" s="140"/>
      <c r="Z96" s="225"/>
      <c r="AA96" s="198">
        <v>100</v>
      </c>
    </row>
    <row r="97" spans="1:27" s="28" customFormat="1" ht="20.100000000000001" customHeight="1">
      <c r="A97" s="6"/>
      <c r="B97" s="9"/>
      <c r="C97" s="8"/>
      <c r="D97" s="9"/>
      <c r="E97" s="9"/>
      <c r="F97" s="23"/>
      <c r="G97" s="165" t="s">
        <v>6</v>
      </c>
      <c r="H97" s="166"/>
      <c r="I97" s="166"/>
      <c r="J97" s="166"/>
      <c r="K97" s="81"/>
      <c r="L97" s="24"/>
      <c r="M97" s="25"/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7"/>
      <c r="W97" s="27"/>
      <c r="X97" s="27"/>
      <c r="Y97" s="139"/>
      <c r="Z97" s="225"/>
      <c r="AA97" s="199"/>
    </row>
    <row r="98" spans="1:27" s="16" customFormat="1" ht="16.5" customHeight="1">
      <c r="A98" s="192" t="s">
        <v>112</v>
      </c>
      <c r="B98" s="194" t="s">
        <v>113</v>
      </c>
      <c r="C98" s="196" t="s">
        <v>43</v>
      </c>
      <c r="D98" s="194">
        <v>0.442</v>
      </c>
      <c r="E98" s="194" t="s">
        <v>40</v>
      </c>
      <c r="F98" s="7"/>
      <c r="G98" s="10"/>
      <c r="H98" s="10"/>
      <c r="I98" s="10"/>
      <c r="J98" s="10"/>
      <c r="K98" s="11"/>
      <c r="L98" s="11"/>
      <c r="M98" s="12"/>
      <c r="N98" s="13"/>
      <c r="O98" s="13"/>
      <c r="P98" s="13"/>
      <c r="Q98" s="13"/>
      <c r="R98" s="13"/>
      <c r="S98" s="13"/>
      <c r="T98" s="13"/>
      <c r="U98" s="13"/>
      <c r="V98" s="14"/>
      <c r="W98" s="15"/>
      <c r="X98" s="15"/>
      <c r="Y98" s="140"/>
      <c r="Z98" s="225"/>
      <c r="AA98" s="198">
        <v>100</v>
      </c>
    </row>
    <row r="99" spans="1:27" s="28" customFormat="1" ht="20.100000000000001" customHeight="1">
      <c r="A99" s="193"/>
      <c r="B99" s="195"/>
      <c r="C99" s="197"/>
      <c r="D99" s="195"/>
      <c r="E99" s="195"/>
      <c r="F99" s="23"/>
      <c r="G99" s="165" t="s">
        <v>6</v>
      </c>
      <c r="H99" s="166"/>
      <c r="I99" s="166"/>
      <c r="J99" s="166"/>
      <c r="K99" s="81"/>
      <c r="L99" s="24"/>
      <c r="M99" s="25"/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7"/>
      <c r="W99" s="27"/>
      <c r="X99" s="27"/>
      <c r="Y99" s="139"/>
      <c r="Z99" s="225"/>
      <c r="AA99" s="199"/>
    </row>
    <row r="100" spans="1:27" s="16" customFormat="1" ht="30" customHeight="1">
      <c r="A100" s="6" t="s">
        <v>116</v>
      </c>
      <c r="B100" s="9" t="s">
        <v>115</v>
      </c>
      <c r="C100" s="8" t="s">
        <v>70</v>
      </c>
      <c r="D100" s="9">
        <v>17.3</v>
      </c>
      <c r="E100" s="9" t="s">
        <v>40</v>
      </c>
      <c r="F100" s="7"/>
      <c r="G100" s="99">
        <v>43257.097222222197</v>
      </c>
      <c r="H100" s="100">
        <v>43257.097222222197</v>
      </c>
      <c r="I100" s="99">
        <v>43257.108333333301</v>
      </c>
      <c r="J100" s="100">
        <v>43257.108333333301</v>
      </c>
      <c r="K100" s="2" t="s">
        <v>20</v>
      </c>
      <c r="L100" s="2" t="s">
        <v>20</v>
      </c>
      <c r="M100" s="2">
        <v>0</v>
      </c>
      <c r="N100" s="92">
        <v>0</v>
      </c>
      <c r="O100" s="92">
        <v>0</v>
      </c>
      <c r="P100" s="92">
        <v>0</v>
      </c>
      <c r="Q100" s="92">
        <v>0</v>
      </c>
      <c r="R100" s="92">
        <v>0</v>
      </c>
      <c r="S100" s="92">
        <v>16</v>
      </c>
      <c r="T100" s="92">
        <v>0</v>
      </c>
      <c r="U100" s="92">
        <v>0</v>
      </c>
      <c r="V100" s="70" t="s">
        <v>21</v>
      </c>
      <c r="W100" s="70" t="s">
        <v>21</v>
      </c>
      <c r="X100" s="70" t="s">
        <v>21</v>
      </c>
      <c r="Y100" s="252" t="s">
        <v>1151</v>
      </c>
      <c r="Z100" s="225"/>
      <c r="AA100" s="200">
        <v>100</v>
      </c>
    </row>
    <row r="101" spans="1:27" s="16" customFormat="1" ht="30" customHeight="1">
      <c r="A101" s="6" t="s">
        <v>116</v>
      </c>
      <c r="B101" s="9" t="s">
        <v>115</v>
      </c>
      <c r="C101" s="8" t="s">
        <v>70</v>
      </c>
      <c r="D101" s="9">
        <v>17.3</v>
      </c>
      <c r="E101" s="9" t="s">
        <v>40</v>
      </c>
      <c r="F101" s="7"/>
      <c r="G101" s="99">
        <v>43272.192361111098</v>
      </c>
      <c r="H101" s="100">
        <v>43272.192361111098</v>
      </c>
      <c r="I101" s="99">
        <v>43272.215972222199</v>
      </c>
      <c r="J101" s="100">
        <v>43272.215972222199</v>
      </c>
      <c r="K101" s="2" t="s">
        <v>20</v>
      </c>
      <c r="L101" s="2" t="s">
        <v>20</v>
      </c>
      <c r="M101" s="2">
        <v>0</v>
      </c>
      <c r="N101" s="92">
        <v>0</v>
      </c>
      <c r="O101" s="92">
        <v>0</v>
      </c>
      <c r="P101" s="92">
        <v>0</v>
      </c>
      <c r="Q101" s="92">
        <v>34</v>
      </c>
      <c r="R101" s="92">
        <v>0</v>
      </c>
      <c r="S101" s="92">
        <v>0</v>
      </c>
      <c r="T101" s="92">
        <v>0</v>
      </c>
      <c r="U101" s="92">
        <v>0</v>
      </c>
      <c r="V101" s="70" t="s">
        <v>21</v>
      </c>
      <c r="W101" s="70" t="s">
        <v>21</v>
      </c>
      <c r="X101" s="70" t="s">
        <v>21</v>
      </c>
      <c r="Y101" s="138" t="s">
        <v>468</v>
      </c>
      <c r="Z101" s="225"/>
      <c r="AA101" s="201"/>
    </row>
    <row r="102" spans="1:27" s="28" customFormat="1" ht="20.100000000000001" customHeight="1">
      <c r="B102" s="23"/>
      <c r="C102" s="23"/>
      <c r="D102" s="23"/>
      <c r="E102" s="23"/>
      <c r="F102" s="23"/>
      <c r="G102" s="165" t="s">
        <v>6</v>
      </c>
      <c r="H102" s="166"/>
      <c r="I102" s="166"/>
      <c r="J102" s="166"/>
      <c r="K102" s="81"/>
      <c r="L102" s="24"/>
      <c r="M102" s="25"/>
      <c r="N102" s="59">
        <f>SUM(N100:N101)+INT(SUM(O100:O101)/60)</f>
        <v>0</v>
      </c>
      <c r="O102" s="59">
        <f>MOD(SUM(O100:O101),60)</f>
        <v>0</v>
      </c>
      <c r="P102" s="59">
        <f t="shared" ref="P102" si="90">SUM(P100:P101)+INT(SUM(Q100:Q101)/60)</f>
        <v>0</v>
      </c>
      <c r="Q102" s="59">
        <f t="shared" ref="Q102" si="91">MOD(SUM(Q100:Q101),60)</f>
        <v>34</v>
      </c>
      <c r="R102" s="59">
        <f t="shared" ref="R102" si="92">SUM(R100:R101)+INT(SUM(S100:S101)/60)</f>
        <v>0</v>
      </c>
      <c r="S102" s="59">
        <f t="shared" ref="S102" si="93">MOD(SUM(S100:S101),60)</f>
        <v>16</v>
      </c>
      <c r="T102" s="59">
        <f t="shared" ref="T102" si="94">SUM(T100:T101)+INT(SUM(U100:U101)/60)</f>
        <v>0</v>
      </c>
      <c r="U102" s="59">
        <f t="shared" ref="U102" si="95">MOD(SUM(U100:U101),60)</f>
        <v>0</v>
      </c>
      <c r="V102" s="27"/>
      <c r="W102" s="27"/>
      <c r="X102" s="27"/>
      <c r="Y102" s="139"/>
      <c r="Z102" s="225"/>
      <c r="AA102" s="199"/>
    </row>
    <row r="103" spans="1:27" s="16" customFormat="1" ht="30" customHeight="1">
      <c r="A103" s="6" t="s">
        <v>116</v>
      </c>
      <c r="B103" s="9" t="s">
        <v>115</v>
      </c>
      <c r="C103" s="8" t="s">
        <v>107</v>
      </c>
      <c r="D103" s="9">
        <v>17.3</v>
      </c>
      <c r="E103" s="9" t="s">
        <v>40</v>
      </c>
      <c r="F103" s="7"/>
      <c r="G103" s="99">
        <v>43257.097222222197</v>
      </c>
      <c r="H103" s="100">
        <v>43257.097222222197</v>
      </c>
      <c r="I103" s="99">
        <v>43257.107638888898</v>
      </c>
      <c r="J103" s="100">
        <v>43257.107638888898</v>
      </c>
      <c r="K103" s="2" t="s">
        <v>20</v>
      </c>
      <c r="L103" s="2" t="s">
        <v>20</v>
      </c>
      <c r="M103" s="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92">
        <v>15</v>
      </c>
      <c r="T103" s="92">
        <v>0</v>
      </c>
      <c r="U103" s="92">
        <v>0</v>
      </c>
      <c r="V103" s="70" t="s">
        <v>21</v>
      </c>
      <c r="W103" s="70" t="s">
        <v>21</v>
      </c>
      <c r="X103" s="70" t="s">
        <v>21</v>
      </c>
      <c r="Y103" s="252" t="s">
        <v>1151</v>
      </c>
      <c r="Z103" s="225"/>
      <c r="AA103" s="200">
        <v>100</v>
      </c>
    </row>
    <row r="104" spans="1:27" s="16" customFormat="1" ht="30" customHeight="1">
      <c r="A104" s="6" t="s">
        <v>116</v>
      </c>
      <c r="B104" s="9" t="s">
        <v>115</v>
      </c>
      <c r="C104" s="8" t="s">
        <v>107</v>
      </c>
      <c r="D104" s="9">
        <v>17.3</v>
      </c>
      <c r="E104" s="9" t="s">
        <v>40</v>
      </c>
      <c r="F104" s="7"/>
      <c r="G104" s="99">
        <v>43272.192361111098</v>
      </c>
      <c r="H104" s="100">
        <v>43272.192361111098</v>
      </c>
      <c r="I104" s="99">
        <v>43272.206250000003</v>
      </c>
      <c r="J104" s="100">
        <v>43272.206250000003</v>
      </c>
      <c r="K104" s="2" t="s">
        <v>20</v>
      </c>
      <c r="L104" s="2" t="s">
        <v>20</v>
      </c>
      <c r="M104" s="2">
        <v>0</v>
      </c>
      <c r="N104" s="92">
        <v>0</v>
      </c>
      <c r="O104" s="92">
        <v>0</v>
      </c>
      <c r="P104" s="92">
        <v>0</v>
      </c>
      <c r="Q104" s="92">
        <v>20</v>
      </c>
      <c r="R104" s="92">
        <v>0</v>
      </c>
      <c r="S104" s="92">
        <v>0</v>
      </c>
      <c r="T104" s="92">
        <v>0</v>
      </c>
      <c r="U104" s="92">
        <v>0</v>
      </c>
      <c r="V104" s="70" t="s">
        <v>21</v>
      </c>
      <c r="W104" s="70" t="s">
        <v>21</v>
      </c>
      <c r="X104" s="70" t="s">
        <v>21</v>
      </c>
      <c r="Y104" s="138" t="s">
        <v>440</v>
      </c>
      <c r="Z104" s="225"/>
      <c r="AA104" s="201"/>
    </row>
    <row r="105" spans="1:27" s="28" customFormat="1" ht="20.100000000000001" customHeight="1">
      <c r="B105" s="23"/>
      <c r="C105" s="23"/>
      <c r="D105" s="23"/>
      <c r="E105" s="23"/>
      <c r="F105" s="23"/>
      <c r="G105" s="165" t="s">
        <v>6</v>
      </c>
      <c r="H105" s="166"/>
      <c r="I105" s="166"/>
      <c r="J105" s="166"/>
      <c r="K105" s="81"/>
      <c r="L105" s="24"/>
      <c r="M105" s="25"/>
      <c r="N105" s="59">
        <f>SUM(N103:N104)+INT(SUM(O103:O104)/60)</f>
        <v>0</v>
      </c>
      <c r="O105" s="59">
        <f>MOD(SUM(O103:O104),60)</f>
        <v>0</v>
      </c>
      <c r="P105" s="59">
        <f t="shared" ref="P105" si="96">SUM(P103:P104)+INT(SUM(Q103:Q104)/60)</f>
        <v>0</v>
      </c>
      <c r="Q105" s="59">
        <f t="shared" ref="Q105" si="97">MOD(SUM(Q103:Q104),60)</f>
        <v>20</v>
      </c>
      <c r="R105" s="59">
        <f t="shared" ref="R105" si="98">SUM(R103:R104)+INT(SUM(S103:S104)/60)</f>
        <v>0</v>
      </c>
      <c r="S105" s="59">
        <f t="shared" ref="S105" si="99">MOD(SUM(S103:S104),60)</f>
        <v>15</v>
      </c>
      <c r="T105" s="59">
        <f t="shared" ref="T105" si="100">SUM(T103:T104)+INT(SUM(U103:U104)/60)</f>
        <v>0</v>
      </c>
      <c r="U105" s="59">
        <f t="shared" ref="U105" si="101">MOD(SUM(U103:U104),60)</f>
        <v>0</v>
      </c>
      <c r="V105" s="27"/>
      <c r="W105" s="27"/>
      <c r="X105" s="27"/>
      <c r="Y105" s="139"/>
      <c r="Z105" s="225"/>
      <c r="AA105" s="199"/>
    </row>
    <row r="106" spans="1:27" s="16" customFormat="1" ht="26.25" customHeight="1">
      <c r="A106" s="192" t="s">
        <v>117</v>
      </c>
      <c r="B106" s="194" t="s">
        <v>118</v>
      </c>
      <c r="C106" s="196" t="s">
        <v>70</v>
      </c>
      <c r="D106" s="194">
        <v>1.4</v>
      </c>
      <c r="E106" s="194" t="s">
        <v>40</v>
      </c>
      <c r="F106" s="7"/>
      <c r="G106" s="10"/>
      <c r="H106" s="10"/>
      <c r="I106" s="10"/>
      <c r="J106" s="10"/>
      <c r="K106" s="11"/>
      <c r="L106" s="11"/>
      <c r="M106" s="12"/>
      <c r="N106" s="13"/>
      <c r="O106" s="13"/>
      <c r="P106" s="13"/>
      <c r="Q106" s="13"/>
      <c r="R106" s="13"/>
      <c r="S106" s="13"/>
      <c r="T106" s="13"/>
      <c r="U106" s="13"/>
      <c r="V106" s="14"/>
      <c r="W106" s="15"/>
      <c r="X106" s="15"/>
      <c r="Y106" s="140"/>
      <c r="Z106" s="225"/>
      <c r="AA106" s="198">
        <v>100</v>
      </c>
    </row>
    <row r="107" spans="1:27" s="28" customFormat="1" ht="20.100000000000001" customHeight="1">
      <c r="A107" s="193"/>
      <c r="B107" s="195"/>
      <c r="C107" s="197"/>
      <c r="D107" s="195"/>
      <c r="E107" s="195"/>
      <c r="F107" s="23"/>
      <c r="G107" s="165" t="s">
        <v>6</v>
      </c>
      <c r="H107" s="166"/>
      <c r="I107" s="166"/>
      <c r="J107" s="166"/>
      <c r="K107" s="81"/>
      <c r="L107" s="24"/>
      <c r="M107" s="25"/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7"/>
      <c r="W107" s="27"/>
      <c r="X107" s="27"/>
      <c r="Y107" s="139"/>
      <c r="Z107" s="225"/>
      <c r="AA107" s="199"/>
    </row>
    <row r="108" spans="1:27" s="16" customFormat="1" ht="27" customHeight="1">
      <c r="A108" s="192" t="s">
        <v>119</v>
      </c>
      <c r="B108" s="194" t="s">
        <v>120</v>
      </c>
      <c r="C108" s="196" t="s">
        <v>107</v>
      </c>
      <c r="D108" s="194">
        <v>1.4</v>
      </c>
      <c r="E108" s="194" t="s">
        <v>40</v>
      </c>
      <c r="F108" s="7"/>
      <c r="G108" s="10"/>
      <c r="H108" s="10"/>
      <c r="I108" s="10"/>
      <c r="J108" s="10"/>
      <c r="K108" s="11"/>
      <c r="L108" s="11"/>
      <c r="M108" s="12"/>
      <c r="N108" s="13"/>
      <c r="O108" s="13"/>
      <c r="P108" s="13"/>
      <c r="Q108" s="13"/>
      <c r="R108" s="13"/>
      <c r="S108" s="13"/>
      <c r="T108" s="13"/>
      <c r="U108" s="13"/>
      <c r="V108" s="14"/>
      <c r="W108" s="15"/>
      <c r="X108" s="15"/>
      <c r="Y108" s="140"/>
      <c r="Z108" s="225"/>
      <c r="AA108" s="198">
        <v>100</v>
      </c>
    </row>
    <row r="109" spans="1:27" s="28" customFormat="1" ht="20.100000000000001" customHeight="1">
      <c r="A109" s="193"/>
      <c r="B109" s="195"/>
      <c r="C109" s="197"/>
      <c r="D109" s="195"/>
      <c r="E109" s="195"/>
      <c r="F109" s="23"/>
      <c r="G109" s="165" t="s">
        <v>6</v>
      </c>
      <c r="H109" s="166"/>
      <c r="I109" s="166"/>
      <c r="J109" s="166"/>
      <c r="K109" s="81"/>
      <c r="L109" s="24"/>
      <c r="M109" s="25"/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7"/>
      <c r="W109" s="27"/>
      <c r="X109" s="27"/>
      <c r="Y109" s="139"/>
      <c r="Z109" s="225"/>
      <c r="AA109" s="199"/>
    </row>
    <row r="110" spans="1:27" s="16" customFormat="1" ht="16.5" customHeight="1">
      <c r="A110" s="192" t="s">
        <v>121</v>
      </c>
      <c r="B110" s="194" t="s">
        <v>122</v>
      </c>
      <c r="C110" s="196" t="s">
        <v>70</v>
      </c>
      <c r="D110" s="194">
        <v>12.93</v>
      </c>
      <c r="E110" s="194" t="s">
        <v>40</v>
      </c>
      <c r="F110" s="7"/>
      <c r="G110" s="10"/>
      <c r="H110" s="10"/>
      <c r="I110" s="10"/>
      <c r="J110" s="10"/>
      <c r="K110" s="11"/>
      <c r="L110" s="11"/>
      <c r="M110" s="12"/>
      <c r="N110" s="13"/>
      <c r="O110" s="13"/>
      <c r="P110" s="13"/>
      <c r="Q110" s="13"/>
      <c r="R110" s="13"/>
      <c r="S110" s="13"/>
      <c r="T110" s="13"/>
      <c r="U110" s="13"/>
      <c r="V110" s="14"/>
      <c r="W110" s="15"/>
      <c r="X110" s="15"/>
      <c r="Y110" s="140"/>
      <c r="Z110" s="225"/>
      <c r="AA110" s="198">
        <v>100</v>
      </c>
    </row>
    <row r="111" spans="1:27" s="28" customFormat="1" ht="20.100000000000001" customHeight="1">
      <c r="A111" s="193"/>
      <c r="B111" s="195"/>
      <c r="C111" s="197"/>
      <c r="D111" s="195"/>
      <c r="E111" s="195"/>
      <c r="F111" s="23"/>
      <c r="G111" s="165" t="s">
        <v>6</v>
      </c>
      <c r="H111" s="166"/>
      <c r="I111" s="166"/>
      <c r="J111" s="166"/>
      <c r="K111" s="81"/>
      <c r="L111" s="24"/>
      <c r="M111" s="25"/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7"/>
      <c r="W111" s="27"/>
      <c r="X111" s="27"/>
      <c r="Y111" s="139"/>
      <c r="Z111" s="225"/>
      <c r="AA111" s="199"/>
    </row>
    <row r="112" spans="1:27" s="16" customFormat="1" ht="16.5" customHeight="1">
      <c r="A112" s="192" t="s">
        <v>123</v>
      </c>
      <c r="B112" s="194" t="s">
        <v>122</v>
      </c>
      <c r="C112" s="196" t="s">
        <v>107</v>
      </c>
      <c r="D112" s="194">
        <v>12.93</v>
      </c>
      <c r="E112" s="194" t="s">
        <v>40</v>
      </c>
      <c r="F112" s="7"/>
      <c r="G112" s="10"/>
      <c r="H112" s="10"/>
      <c r="I112" s="10"/>
      <c r="J112" s="10"/>
      <c r="K112" s="11"/>
      <c r="L112" s="11"/>
      <c r="M112" s="12"/>
      <c r="N112" s="13"/>
      <c r="O112" s="13"/>
      <c r="P112" s="13"/>
      <c r="Q112" s="13"/>
      <c r="R112" s="13"/>
      <c r="S112" s="13"/>
      <c r="T112" s="13"/>
      <c r="U112" s="13"/>
      <c r="V112" s="14"/>
      <c r="W112" s="15"/>
      <c r="X112" s="15"/>
      <c r="Y112" s="140"/>
      <c r="Z112" s="225"/>
      <c r="AA112" s="198">
        <v>100</v>
      </c>
    </row>
    <row r="113" spans="1:27" s="28" customFormat="1" ht="20.100000000000001" customHeight="1">
      <c r="A113" s="193"/>
      <c r="B113" s="195"/>
      <c r="C113" s="197"/>
      <c r="D113" s="195"/>
      <c r="E113" s="195"/>
      <c r="F113" s="23"/>
      <c r="G113" s="165" t="s">
        <v>6</v>
      </c>
      <c r="H113" s="166"/>
      <c r="I113" s="166"/>
      <c r="J113" s="166"/>
      <c r="K113" s="81"/>
      <c r="L113" s="24"/>
      <c r="M113" s="25"/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7"/>
      <c r="W113" s="27"/>
      <c r="X113" s="27"/>
      <c r="Y113" s="139"/>
      <c r="Z113" s="225"/>
      <c r="AA113" s="199"/>
    </row>
    <row r="114" spans="1:27" s="16" customFormat="1" ht="30" customHeight="1">
      <c r="A114" s="6" t="s">
        <v>124</v>
      </c>
      <c r="B114" s="9" t="s">
        <v>125</v>
      </c>
      <c r="C114" s="8"/>
      <c r="D114" s="9"/>
      <c r="E114" s="9" t="s">
        <v>40</v>
      </c>
      <c r="F114" s="7"/>
      <c r="G114" s="10"/>
      <c r="H114" s="10"/>
      <c r="I114" s="10"/>
      <c r="J114" s="10"/>
      <c r="K114" s="11"/>
      <c r="L114" s="11"/>
      <c r="M114" s="12"/>
      <c r="N114" s="13"/>
      <c r="O114" s="13"/>
      <c r="P114" s="13"/>
      <c r="Q114" s="13"/>
      <c r="R114" s="13"/>
      <c r="S114" s="13"/>
      <c r="T114" s="13"/>
      <c r="U114" s="13"/>
      <c r="V114" s="14"/>
      <c r="W114" s="15"/>
      <c r="X114" s="15"/>
      <c r="Y114" s="140"/>
      <c r="Z114" s="225"/>
      <c r="AA114" s="198">
        <v>100</v>
      </c>
    </row>
    <row r="115" spans="1:27" s="28" customFormat="1" ht="20.100000000000001" customHeight="1">
      <c r="B115" s="23"/>
      <c r="C115" s="23"/>
      <c r="D115" s="23"/>
      <c r="E115" s="23"/>
      <c r="F115" s="23"/>
      <c r="G115" s="165" t="s">
        <v>6</v>
      </c>
      <c r="H115" s="166"/>
      <c r="I115" s="166"/>
      <c r="J115" s="166"/>
      <c r="K115" s="81"/>
      <c r="L115" s="24"/>
      <c r="M115" s="25"/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7"/>
      <c r="W115" s="27"/>
      <c r="X115" s="27"/>
      <c r="Y115" s="139"/>
      <c r="Z115" s="225"/>
      <c r="AA115" s="199"/>
    </row>
    <row r="116" spans="1:27" s="39" customFormat="1" ht="32.25" customHeight="1">
      <c r="A116" s="6" t="s">
        <v>262</v>
      </c>
      <c r="B116" s="38" t="s">
        <v>258</v>
      </c>
      <c r="C116" s="38" t="s">
        <v>70</v>
      </c>
      <c r="D116" s="38"/>
      <c r="E116" s="9" t="s">
        <v>40</v>
      </c>
      <c r="F116" s="34"/>
      <c r="G116" s="10"/>
      <c r="H116" s="10"/>
      <c r="I116" s="10"/>
      <c r="J116" s="10"/>
      <c r="K116" s="11"/>
      <c r="L116" s="11"/>
      <c r="M116" s="12"/>
      <c r="N116" s="13"/>
      <c r="O116" s="13"/>
      <c r="P116" s="13"/>
      <c r="Q116" s="13"/>
      <c r="R116" s="13"/>
      <c r="S116" s="13"/>
      <c r="T116" s="13"/>
      <c r="U116" s="13"/>
      <c r="V116" s="14"/>
      <c r="W116" s="15"/>
      <c r="X116" s="15"/>
      <c r="Y116" s="140"/>
      <c r="Z116" s="225"/>
      <c r="AA116" s="198">
        <v>100</v>
      </c>
    </row>
    <row r="117" spans="1:27" s="28" customFormat="1" ht="20.100000000000001" customHeight="1">
      <c r="B117" s="23"/>
      <c r="C117" s="23"/>
      <c r="D117" s="23"/>
      <c r="E117" s="23"/>
      <c r="F117" s="23"/>
      <c r="G117" s="165" t="s">
        <v>6</v>
      </c>
      <c r="H117" s="166"/>
      <c r="I117" s="166"/>
      <c r="J117" s="166"/>
      <c r="K117" s="81"/>
      <c r="L117" s="24"/>
      <c r="M117" s="25"/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7"/>
      <c r="W117" s="27"/>
      <c r="X117" s="27"/>
      <c r="Y117" s="139"/>
      <c r="Z117" s="225"/>
      <c r="AA117" s="199"/>
    </row>
    <row r="118" spans="1:27" s="39" customFormat="1" ht="32.25" customHeight="1">
      <c r="A118" s="6" t="s">
        <v>265</v>
      </c>
      <c r="B118" s="38" t="s">
        <v>263</v>
      </c>
      <c r="C118" s="38" t="s">
        <v>46</v>
      </c>
      <c r="D118" s="38"/>
      <c r="E118" s="9" t="s">
        <v>40</v>
      </c>
      <c r="F118" s="38"/>
      <c r="G118" s="10"/>
      <c r="H118" s="10"/>
      <c r="I118" s="10"/>
      <c r="J118" s="10"/>
      <c r="K118" s="11"/>
      <c r="L118" s="11"/>
      <c r="M118" s="12"/>
      <c r="N118" s="13"/>
      <c r="O118" s="13"/>
      <c r="P118" s="13"/>
      <c r="Q118" s="13"/>
      <c r="R118" s="13"/>
      <c r="S118" s="13"/>
      <c r="T118" s="13"/>
      <c r="U118" s="13"/>
      <c r="V118" s="14"/>
      <c r="W118" s="15"/>
      <c r="X118" s="15"/>
      <c r="Y118" s="140"/>
      <c r="Z118" s="225"/>
      <c r="AA118" s="198">
        <v>100</v>
      </c>
    </row>
    <row r="119" spans="1:27" s="28" customFormat="1" ht="20.100000000000001" customHeight="1">
      <c r="B119" s="23"/>
      <c r="C119" s="23"/>
      <c r="D119" s="23"/>
      <c r="E119" s="23"/>
      <c r="F119" s="23"/>
      <c r="G119" s="165" t="s">
        <v>6</v>
      </c>
      <c r="H119" s="166"/>
      <c r="I119" s="166"/>
      <c r="J119" s="166"/>
      <c r="K119" s="81"/>
      <c r="L119" s="24"/>
      <c r="M119" s="25"/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7"/>
      <c r="W119" s="27"/>
      <c r="X119" s="27"/>
      <c r="Y119" s="139"/>
      <c r="Z119" s="225"/>
      <c r="AA119" s="199"/>
    </row>
    <row r="120" spans="1:27" s="39" customFormat="1" ht="32.25" customHeight="1">
      <c r="A120" s="6" t="s">
        <v>460</v>
      </c>
      <c r="B120" s="38" t="s">
        <v>461</v>
      </c>
      <c r="C120" s="38"/>
      <c r="D120" s="38"/>
      <c r="E120" s="9" t="s">
        <v>40</v>
      </c>
      <c r="F120" s="34"/>
      <c r="G120" s="99">
        <v>43253.425000000003</v>
      </c>
      <c r="H120" s="100">
        <v>43253.425000000003</v>
      </c>
      <c r="I120" s="99">
        <v>43253.7006944444</v>
      </c>
      <c r="J120" s="100">
        <v>43253.7006944444</v>
      </c>
      <c r="K120" s="2" t="s">
        <v>20</v>
      </c>
      <c r="L120" s="2" t="s">
        <v>20</v>
      </c>
      <c r="M120" s="2" t="s">
        <v>20</v>
      </c>
      <c r="N120" s="92">
        <v>0</v>
      </c>
      <c r="O120" s="92">
        <v>0</v>
      </c>
      <c r="P120" s="92">
        <v>6</v>
      </c>
      <c r="Q120" s="92">
        <v>37</v>
      </c>
      <c r="R120" s="92">
        <v>0</v>
      </c>
      <c r="S120" s="92">
        <v>0</v>
      </c>
      <c r="T120" s="92">
        <v>0</v>
      </c>
      <c r="U120" s="92">
        <v>0</v>
      </c>
      <c r="V120" s="70" t="s">
        <v>21</v>
      </c>
      <c r="W120" s="70" t="s">
        <v>21</v>
      </c>
      <c r="X120" s="70" t="s">
        <v>21</v>
      </c>
      <c r="Y120" s="138" t="s">
        <v>1106</v>
      </c>
      <c r="Z120" s="225"/>
      <c r="AA120" s="82">
        <v>100</v>
      </c>
    </row>
    <row r="121" spans="1:27" s="28" customFormat="1" ht="20.100000000000001" customHeight="1">
      <c r="B121" s="23"/>
      <c r="C121" s="23"/>
      <c r="D121" s="23"/>
      <c r="E121" s="23"/>
      <c r="F121" s="23"/>
      <c r="G121" s="165" t="s">
        <v>6</v>
      </c>
      <c r="H121" s="166"/>
      <c r="I121" s="166"/>
      <c r="J121" s="166"/>
      <c r="K121" s="81"/>
      <c r="L121" s="24"/>
      <c r="M121" s="25"/>
      <c r="N121" s="59">
        <f>SUM(N120)+INT(SUM(O120)/60)</f>
        <v>0</v>
      </c>
      <c r="O121" s="59">
        <f>MOD(SUM(O120),60)</f>
        <v>0</v>
      </c>
      <c r="P121" s="59">
        <f t="shared" ref="P121" si="102">SUM(P120)+INT(SUM(Q120)/60)</f>
        <v>6</v>
      </c>
      <c r="Q121" s="59">
        <f t="shared" ref="Q121" si="103">MOD(SUM(Q120),60)</f>
        <v>37</v>
      </c>
      <c r="R121" s="59">
        <f t="shared" ref="R121" si="104">SUM(R120)+INT(SUM(S120)/60)</f>
        <v>0</v>
      </c>
      <c r="S121" s="59">
        <f t="shared" ref="S121" si="105">MOD(SUM(S120),60)</f>
        <v>0</v>
      </c>
      <c r="T121" s="59">
        <f t="shared" ref="T121" si="106">SUM(T120)+INT(SUM(U120)/60)</f>
        <v>0</v>
      </c>
      <c r="U121" s="59">
        <f t="shared" ref="U121" si="107">MOD(SUM(U120),60)</f>
        <v>0</v>
      </c>
      <c r="V121" s="27"/>
      <c r="W121" s="27"/>
      <c r="X121" s="27"/>
      <c r="Y121" s="139"/>
      <c r="Z121" s="225"/>
      <c r="AA121" s="62"/>
    </row>
    <row r="122" spans="1:27" s="39" customFormat="1" ht="22.5" customHeight="1">
      <c r="A122" s="6" t="s">
        <v>442</v>
      </c>
      <c r="B122" s="38" t="s">
        <v>326</v>
      </c>
      <c r="C122" s="38" t="s">
        <v>70</v>
      </c>
      <c r="D122" s="38"/>
      <c r="E122" s="9" t="s">
        <v>40</v>
      </c>
      <c r="F122" s="38"/>
      <c r="G122" s="99">
        <v>43257.070833333302</v>
      </c>
      <c r="H122" s="100">
        <v>43257.070833333302</v>
      </c>
      <c r="I122" s="99">
        <v>43257.079861111102</v>
      </c>
      <c r="J122" s="100">
        <v>43257.079861111102</v>
      </c>
      <c r="K122" s="2" t="s">
        <v>20</v>
      </c>
      <c r="L122" s="2" t="s">
        <v>20</v>
      </c>
      <c r="M122" s="2">
        <v>0</v>
      </c>
      <c r="N122" s="92">
        <v>0</v>
      </c>
      <c r="O122" s="92">
        <v>0</v>
      </c>
      <c r="P122" s="92">
        <v>0</v>
      </c>
      <c r="Q122" s="92">
        <v>13</v>
      </c>
      <c r="R122" s="92">
        <v>0</v>
      </c>
      <c r="S122" s="92">
        <v>0</v>
      </c>
      <c r="T122" s="92">
        <v>0</v>
      </c>
      <c r="U122" s="92">
        <v>0</v>
      </c>
      <c r="V122" s="70" t="s">
        <v>21</v>
      </c>
      <c r="W122" s="70" t="s">
        <v>21</v>
      </c>
      <c r="X122" s="70" t="s">
        <v>21</v>
      </c>
      <c r="Y122" s="138" t="s">
        <v>468</v>
      </c>
      <c r="Z122" s="225"/>
      <c r="AA122" s="200">
        <v>100</v>
      </c>
    </row>
    <row r="123" spans="1:27" s="39" customFormat="1" ht="18" customHeight="1">
      <c r="A123" s="6" t="s">
        <v>442</v>
      </c>
      <c r="B123" s="38" t="s">
        <v>326</v>
      </c>
      <c r="C123" s="38" t="s">
        <v>70</v>
      </c>
      <c r="D123" s="38"/>
      <c r="E123" s="9" t="s">
        <v>40</v>
      </c>
      <c r="F123" s="38"/>
      <c r="G123" s="99">
        <v>43267.198611111096</v>
      </c>
      <c r="H123" s="100">
        <v>43267.198611111096</v>
      </c>
      <c r="I123" s="99">
        <v>43267.212500000001</v>
      </c>
      <c r="J123" s="100">
        <v>43267.212500000001</v>
      </c>
      <c r="K123" s="2" t="s">
        <v>20</v>
      </c>
      <c r="L123" s="2" t="s">
        <v>20</v>
      </c>
      <c r="M123" s="2">
        <v>0</v>
      </c>
      <c r="N123" s="92">
        <v>0</v>
      </c>
      <c r="O123" s="92">
        <v>0</v>
      </c>
      <c r="P123" s="92">
        <v>0</v>
      </c>
      <c r="Q123" s="92">
        <v>20</v>
      </c>
      <c r="R123" s="92">
        <v>0</v>
      </c>
      <c r="S123" s="92">
        <v>0</v>
      </c>
      <c r="T123" s="92">
        <v>0</v>
      </c>
      <c r="U123" s="92">
        <v>0</v>
      </c>
      <c r="V123" s="70" t="s">
        <v>21</v>
      </c>
      <c r="W123" s="70" t="s">
        <v>21</v>
      </c>
      <c r="X123" s="70" t="s">
        <v>21</v>
      </c>
      <c r="Y123" s="138" t="s">
        <v>1100</v>
      </c>
      <c r="Z123" s="225"/>
      <c r="AA123" s="201"/>
    </row>
    <row r="124" spans="1:27" s="28" customFormat="1" ht="20.100000000000001" customHeight="1">
      <c r="B124" s="23"/>
      <c r="C124" s="23"/>
      <c r="D124" s="23"/>
      <c r="E124" s="23"/>
      <c r="F124" s="23"/>
      <c r="G124" s="165" t="s">
        <v>6</v>
      </c>
      <c r="H124" s="166"/>
      <c r="I124" s="166"/>
      <c r="J124" s="166"/>
      <c r="K124" s="81"/>
      <c r="L124" s="24"/>
      <c r="M124" s="25"/>
      <c r="N124" s="59">
        <f>SUM(N122:N123)+INT(SUM(O122:O123)/60)</f>
        <v>0</v>
      </c>
      <c r="O124" s="59">
        <f>MOD(SUM(O122:O123),60)</f>
        <v>0</v>
      </c>
      <c r="P124" s="59">
        <f t="shared" ref="P124" si="108">SUM(P122:P123)+INT(SUM(Q122:Q123)/60)</f>
        <v>0</v>
      </c>
      <c r="Q124" s="59">
        <f t="shared" ref="Q124" si="109">MOD(SUM(Q122:Q123),60)</f>
        <v>33</v>
      </c>
      <c r="R124" s="59">
        <f t="shared" ref="R124" si="110">SUM(R122:R123)+INT(SUM(S122:S123)/60)</f>
        <v>0</v>
      </c>
      <c r="S124" s="59">
        <f t="shared" ref="S124" si="111">MOD(SUM(S122:S123),60)</f>
        <v>0</v>
      </c>
      <c r="T124" s="59">
        <f t="shared" ref="T124" si="112">SUM(T122:T123)+INT(SUM(U122:U123)/60)</f>
        <v>0</v>
      </c>
      <c r="U124" s="59">
        <f t="shared" ref="U124" si="113">MOD(SUM(U122:U123),60)</f>
        <v>0</v>
      </c>
      <c r="V124" s="27"/>
      <c r="W124" s="27"/>
      <c r="X124" s="27"/>
      <c r="Y124" s="139"/>
      <c r="Z124" s="225"/>
      <c r="AA124" s="199"/>
    </row>
    <row r="125" spans="1:27" s="16" customFormat="1" ht="30">
      <c r="A125" s="6" t="s">
        <v>126</v>
      </c>
      <c r="B125" s="9" t="s">
        <v>127</v>
      </c>
      <c r="C125" s="8" t="s">
        <v>46</v>
      </c>
      <c r="D125" s="9">
        <v>8.6229999999999993</v>
      </c>
      <c r="E125" s="9" t="s">
        <v>40</v>
      </c>
      <c r="F125" s="7"/>
      <c r="G125" s="99">
        <v>43275.056250000001</v>
      </c>
      <c r="H125" s="100">
        <v>43275.056250000001</v>
      </c>
      <c r="I125" s="99">
        <v>43275.332638888904</v>
      </c>
      <c r="J125" s="100">
        <v>43275.332638888904</v>
      </c>
      <c r="K125" s="2" t="s">
        <v>20</v>
      </c>
      <c r="L125" s="2" t="s">
        <v>20</v>
      </c>
      <c r="M125" s="2" t="s">
        <v>20</v>
      </c>
      <c r="N125" s="101">
        <v>0</v>
      </c>
      <c r="O125" s="101">
        <v>0</v>
      </c>
      <c r="P125" s="101">
        <v>0</v>
      </c>
      <c r="Q125" s="101">
        <v>0</v>
      </c>
      <c r="R125" s="101">
        <v>6</v>
      </c>
      <c r="S125" s="101">
        <v>38</v>
      </c>
      <c r="T125" s="101">
        <v>0</v>
      </c>
      <c r="U125" s="101">
        <v>0</v>
      </c>
      <c r="V125" s="70" t="s">
        <v>21</v>
      </c>
      <c r="W125" s="70" t="s">
        <v>21</v>
      </c>
      <c r="X125" s="70" t="s">
        <v>21</v>
      </c>
      <c r="Y125" s="138" t="s">
        <v>1122</v>
      </c>
      <c r="Z125" s="225"/>
      <c r="AA125" s="186">
        <v>97.96</v>
      </c>
    </row>
    <row r="126" spans="1:27" s="16" customFormat="1" ht="24">
      <c r="A126" s="6" t="s">
        <v>126</v>
      </c>
      <c r="B126" s="9" t="s">
        <v>127</v>
      </c>
      <c r="C126" s="8" t="s">
        <v>46</v>
      </c>
      <c r="D126" s="9">
        <v>8.6229999999999993</v>
      </c>
      <c r="E126" s="9" t="s">
        <v>40</v>
      </c>
      <c r="F126" s="7" t="s">
        <v>1180</v>
      </c>
      <c r="G126" s="99">
        <v>43275.333333333299</v>
      </c>
      <c r="H126" s="100">
        <v>43275.333333333299</v>
      </c>
      <c r="I126" s="99">
        <v>43275.666666666701</v>
      </c>
      <c r="J126" s="100">
        <v>43275.666666666701</v>
      </c>
      <c r="K126" s="2" t="s">
        <v>20</v>
      </c>
      <c r="L126" s="2" t="s">
        <v>20</v>
      </c>
      <c r="M126" s="2">
        <v>0</v>
      </c>
      <c r="N126" s="101">
        <v>8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v>0</v>
      </c>
      <c r="U126" s="101">
        <v>0</v>
      </c>
      <c r="V126" s="70">
        <v>3</v>
      </c>
      <c r="W126" s="70" t="s">
        <v>778</v>
      </c>
      <c r="X126" s="70">
        <f>M126-V126</f>
        <v>-3</v>
      </c>
      <c r="Y126" s="138" t="s">
        <v>1123</v>
      </c>
      <c r="Z126" s="225"/>
      <c r="AA126" s="187"/>
    </row>
    <row r="127" spans="1:27" s="16" customFormat="1" ht="30">
      <c r="A127" s="6" t="s">
        <v>126</v>
      </c>
      <c r="B127" s="9" t="s">
        <v>127</v>
      </c>
      <c r="C127" s="8" t="s">
        <v>46</v>
      </c>
      <c r="D127" s="9">
        <v>8.6229999999999993</v>
      </c>
      <c r="E127" s="9" t="s">
        <v>40</v>
      </c>
      <c r="F127" s="7"/>
      <c r="G127" s="99">
        <v>43275.667361111096</v>
      </c>
      <c r="H127" s="100">
        <v>43275.667361111096</v>
      </c>
      <c r="I127" s="99">
        <v>43276.332638888904</v>
      </c>
      <c r="J127" s="100">
        <v>43276.332638888904</v>
      </c>
      <c r="K127" s="2" t="s">
        <v>20</v>
      </c>
      <c r="L127" s="2" t="s">
        <v>20</v>
      </c>
      <c r="M127" s="2" t="s">
        <v>20</v>
      </c>
      <c r="N127" s="101">
        <v>0</v>
      </c>
      <c r="O127" s="101">
        <v>0</v>
      </c>
      <c r="P127" s="101">
        <v>0</v>
      </c>
      <c r="Q127" s="101">
        <v>0</v>
      </c>
      <c r="R127" s="101">
        <v>15</v>
      </c>
      <c r="S127" s="101">
        <v>58</v>
      </c>
      <c r="T127" s="101">
        <v>0</v>
      </c>
      <c r="U127" s="101">
        <v>0</v>
      </c>
      <c r="V127" s="70" t="s">
        <v>21</v>
      </c>
      <c r="W127" s="70" t="s">
        <v>21</v>
      </c>
      <c r="X127" s="70" t="s">
        <v>21</v>
      </c>
      <c r="Y127" s="138" t="s">
        <v>1124</v>
      </c>
      <c r="Z127" s="225"/>
      <c r="AA127" s="187"/>
    </row>
    <row r="128" spans="1:27" s="136" customFormat="1" ht="22.5" customHeight="1">
      <c r="A128" s="127" t="s">
        <v>126</v>
      </c>
      <c r="B128" s="128" t="s">
        <v>127</v>
      </c>
      <c r="C128" s="129" t="s">
        <v>46</v>
      </c>
      <c r="D128" s="128">
        <v>8.6229999999999993</v>
      </c>
      <c r="E128" s="128" t="s">
        <v>40</v>
      </c>
      <c r="F128" s="130" t="s">
        <v>1180</v>
      </c>
      <c r="G128" s="131">
        <v>43276.333333333299</v>
      </c>
      <c r="H128" s="132">
        <v>43276.333333333299</v>
      </c>
      <c r="I128" s="131">
        <v>43276.593055555597</v>
      </c>
      <c r="J128" s="132">
        <v>43276.593055555597</v>
      </c>
      <c r="K128" s="133" t="s">
        <v>20</v>
      </c>
      <c r="L128" s="133"/>
      <c r="M128" s="133">
        <v>0</v>
      </c>
      <c r="N128" s="134">
        <v>6</v>
      </c>
      <c r="O128" s="134">
        <v>14</v>
      </c>
      <c r="P128" s="134">
        <v>0</v>
      </c>
      <c r="Q128" s="134">
        <v>0</v>
      </c>
      <c r="R128" s="134">
        <v>0</v>
      </c>
      <c r="S128" s="134">
        <v>0</v>
      </c>
      <c r="T128" s="134">
        <v>0</v>
      </c>
      <c r="U128" s="134">
        <v>0</v>
      </c>
      <c r="V128" s="135">
        <v>3</v>
      </c>
      <c r="W128" s="135" t="s">
        <v>778</v>
      </c>
      <c r="X128" s="135">
        <f>M128-V128</f>
        <v>-3</v>
      </c>
      <c r="Y128" s="254" t="s">
        <v>1125</v>
      </c>
      <c r="Z128" s="225"/>
      <c r="AA128" s="187"/>
    </row>
    <row r="129" spans="1:28" s="28" customFormat="1" ht="20.100000000000001" customHeight="1">
      <c r="B129" s="23"/>
      <c r="C129" s="23"/>
      <c r="D129" s="23"/>
      <c r="E129" s="23"/>
      <c r="F129" s="23"/>
      <c r="G129" s="165" t="s">
        <v>6</v>
      </c>
      <c r="H129" s="166"/>
      <c r="I129" s="166"/>
      <c r="J129" s="166"/>
      <c r="K129" s="81"/>
      <c r="L129" s="24"/>
      <c r="M129" s="25"/>
      <c r="N129" s="59">
        <f>SUM(N125:N128)+INT(SUM(O125:O128)/60)</f>
        <v>14</v>
      </c>
      <c r="O129" s="59">
        <f>MOD(SUM(O125:O128),60)</f>
        <v>14</v>
      </c>
      <c r="P129" s="59">
        <f>SUM(P125:P128)+INT(SUM(Q125:Q128)/60)</f>
        <v>0</v>
      </c>
      <c r="Q129" s="59">
        <f>MOD(SUM(Q125:Q128),60)</f>
        <v>0</v>
      </c>
      <c r="R129" s="59">
        <f>SUM(R125:R128)+INT(SUM(S125:S128)/60)</f>
        <v>22</v>
      </c>
      <c r="S129" s="59">
        <f>MOD(SUM(S125:S128),60)</f>
        <v>36</v>
      </c>
      <c r="T129" s="59">
        <f>SUM(T125:T128)+INT(SUM(U125:U128)/60)</f>
        <v>0</v>
      </c>
      <c r="U129" s="59">
        <f>MOD(SUM(U125:U128),60)</f>
        <v>0</v>
      </c>
      <c r="V129" s="27"/>
      <c r="W129" s="27"/>
      <c r="X129" s="27"/>
      <c r="Y129" s="139"/>
      <c r="Z129" s="225"/>
      <c r="AA129" s="188"/>
    </row>
    <row r="130" spans="1:28" s="16" customFormat="1" ht="16.5" customHeight="1">
      <c r="A130" s="192" t="s">
        <v>128</v>
      </c>
      <c r="B130" s="194" t="s">
        <v>129</v>
      </c>
      <c r="C130" s="196" t="s">
        <v>46</v>
      </c>
      <c r="D130" s="194">
        <v>162.864</v>
      </c>
      <c r="E130" s="194" t="s">
        <v>40</v>
      </c>
      <c r="F130" s="7"/>
      <c r="G130" s="10"/>
      <c r="H130" s="10"/>
      <c r="I130" s="10"/>
      <c r="J130" s="10"/>
      <c r="K130" s="11"/>
      <c r="L130" s="11"/>
      <c r="M130" s="12"/>
      <c r="N130" s="13"/>
      <c r="O130" s="13"/>
      <c r="P130" s="13"/>
      <c r="Q130" s="13"/>
      <c r="R130" s="13"/>
      <c r="S130" s="13"/>
      <c r="T130" s="13"/>
      <c r="U130" s="13"/>
      <c r="V130" s="14"/>
      <c r="W130" s="15"/>
      <c r="X130" s="15"/>
      <c r="Y130" s="140"/>
      <c r="Z130" s="225"/>
      <c r="AA130" s="198">
        <v>100</v>
      </c>
    </row>
    <row r="131" spans="1:28" s="28" customFormat="1" ht="20.100000000000001" customHeight="1">
      <c r="A131" s="193"/>
      <c r="B131" s="195"/>
      <c r="C131" s="197"/>
      <c r="D131" s="195"/>
      <c r="E131" s="195"/>
      <c r="F131" s="23"/>
      <c r="G131" s="165" t="s">
        <v>6</v>
      </c>
      <c r="H131" s="166"/>
      <c r="I131" s="166"/>
      <c r="J131" s="166"/>
      <c r="K131" s="81"/>
      <c r="L131" s="24"/>
      <c r="M131" s="25"/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7"/>
      <c r="W131" s="27"/>
      <c r="X131" s="27"/>
      <c r="Y131" s="139"/>
      <c r="Z131" s="225"/>
      <c r="AA131" s="199"/>
    </row>
    <row r="132" spans="1:28" s="16" customFormat="1" ht="32.25" customHeight="1">
      <c r="A132" s="6" t="s">
        <v>130</v>
      </c>
      <c r="B132" s="9" t="s">
        <v>131</v>
      </c>
      <c r="C132" s="8" t="s">
        <v>39</v>
      </c>
      <c r="D132" s="9">
        <v>123.52</v>
      </c>
      <c r="E132" s="89"/>
      <c r="F132" s="89"/>
      <c r="G132" s="99">
        <v>43277.443749999999</v>
      </c>
      <c r="H132" s="100">
        <v>43277.443749999999</v>
      </c>
      <c r="I132" s="99">
        <v>43277.918749999997</v>
      </c>
      <c r="J132" s="100">
        <v>43277.918749999997</v>
      </c>
      <c r="K132" s="2" t="s">
        <v>20</v>
      </c>
      <c r="L132" s="2" t="s">
        <v>20</v>
      </c>
      <c r="M132" s="2">
        <v>0.5</v>
      </c>
      <c r="N132" s="92">
        <v>0</v>
      </c>
      <c r="O132" s="92">
        <v>0</v>
      </c>
      <c r="P132" s="92">
        <v>0</v>
      </c>
      <c r="Q132" s="92">
        <v>0</v>
      </c>
      <c r="R132" s="92">
        <v>0</v>
      </c>
      <c r="S132" s="92">
        <v>0</v>
      </c>
      <c r="T132" s="92">
        <v>11</v>
      </c>
      <c r="U132" s="92">
        <v>24</v>
      </c>
      <c r="V132" s="70">
        <v>3</v>
      </c>
      <c r="W132" s="70" t="s">
        <v>778</v>
      </c>
      <c r="X132" s="70">
        <f>M132-V132</f>
        <v>-2.5</v>
      </c>
      <c r="Y132" s="138" t="s">
        <v>1145</v>
      </c>
      <c r="Z132" s="225"/>
      <c r="AA132" s="198">
        <v>100</v>
      </c>
      <c r="AB132" s="198"/>
    </row>
    <row r="133" spans="1:28" s="28" customFormat="1" ht="20.100000000000001" customHeight="1">
      <c r="A133" s="6"/>
      <c r="B133" s="9"/>
      <c r="C133" s="8"/>
      <c r="D133" s="9"/>
      <c r="E133" s="41"/>
      <c r="F133" s="41"/>
      <c r="G133" s="165" t="s">
        <v>6</v>
      </c>
      <c r="H133" s="166"/>
      <c r="I133" s="166"/>
      <c r="J133" s="166"/>
      <c r="K133" s="74"/>
      <c r="L133" s="81"/>
      <c r="M133" s="24"/>
      <c r="N133" s="59">
        <f>SUM(N132)+INT(SUM(O132)/60)</f>
        <v>0</v>
      </c>
      <c r="O133" s="59">
        <f>MOD(SUM(O132),60)</f>
        <v>0</v>
      </c>
      <c r="P133" s="59">
        <f t="shared" ref="P133" si="114">SUM(P132)+INT(SUM(Q132)/60)</f>
        <v>0</v>
      </c>
      <c r="Q133" s="59">
        <f t="shared" ref="Q133" si="115">MOD(SUM(Q132),60)</f>
        <v>0</v>
      </c>
      <c r="R133" s="59">
        <f t="shared" ref="R133" si="116">SUM(R132)+INT(SUM(S132)/60)</f>
        <v>0</v>
      </c>
      <c r="S133" s="59">
        <f t="shared" ref="S133" si="117">MOD(SUM(S132),60)</f>
        <v>0</v>
      </c>
      <c r="T133" s="59">
        <f t="shared" ref="T133" si="118">SUM(T132)+INT(SUM(U132)/60)</f>
        <v>11</v>
      </c>
      <c r="U133" s="59">
        <f t="shared" ref="U133" si="119">MOD(SUM(U132),60)</f>
        <v>24</v>
      </c>
      <c r="V133" s="59"/>
      <c r="W133" s="27"/>
      <c r="X133" s="27"/>
      <c r="Y133" s="255"/>
      <c r="Z133" s="225"/>
      <c r="AA133" s="199"/>
      <c r="AB133" s="199"/>
    </row>
    <row r="134" spans="1:28" s="16" customFormat="1" ht="16.5" customHeight="1">
      <c r="A134" s="192" t="s">
        <v>132</v>
      </c>
      <c r="B134" s="194" t="s">
        <v>131</v>
      </c>
      <c r="C134" s="196" t="s">
        <v>43</v>
      </c>
      <c r="D134" s="194">
        <v>123.52</v>
      </c>
      <c r="E134" s="194" t="s">
        <v>40</v>
      </c>
      <c r="F134" s="7"/>
      <c r="G134" s="10"/>
      <c r="H134" s="10"/>
      <c r="I134" s="10"/>
      <c r="J134" s="10"/>
      <c r="K134" s="11"/>
      <c r="L134" s="11"/>
      <c r="M134" s="12"/>
      <c r="N134" s="13"/>
      <c r="O134" s="13"/>
      <c r="P134" s="13"/>
      <c r="Q134" s="13"/>
      <c r="R134" s="13"/>
      <c r="S134" s="13"/>
      <c r="T134" s="13"/>
      <c r="U134" s="13"/>
      <c r="V134" s="14"/>
      <c r="W134" s="15"/>
      <c r="X134" s="15"/>
      <c r="Y134" s="140"/>
      <c r="Z134" s="225"/>
      <c r="AA134" s="198">
        <v>100</v>
      </c>
    </row>
    <row r="135" spans="1:28" s="28" customFormat="1" ht="20.100000000000001" customHeight="1">
      <c r="A135" s="193"/>
      <c r="B135" s="195"/>
      <c r="C135" s="197"/>
      <c r="D135" s="195"/>
      <c r="E135" s="195"/>
      <c r="F135" s="23"/>
      <c r="G135" s="165" t="s">
        <v>6</v>
      </c>
      <c r="H135" s="166"/>
      <c r="I135" s="166"/>
      <c r="J135" s="166"/>
      <c r="K135" s="81"/>
      <c r="L135" s="24"/>
      <c r="M135" s="25"/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7"/>
      <c r="W135" s="27"/>
      <c r="X135" s="27"/>
      <c r="Y135" s="139"/>
      <c r="Z135" s="225"/>
      <c r="AA135" s="199"/>
    </row>
    <row r="136" spans="1:28" s="16" customFormat="1" ht="16.5" customHeight="1">
      <c r="A136" s="192" t="s">
        <v>133</v>
      </c>
      <c r="B136" s="194" t="s">
        <v>134</v>
      </c>
      <c r="C136" s="196" t="s">
        <v>46</v>
      </c>
      <c r="D136" s="194">
        <v>382.86399999999998</v>
      </c>
      <c r="E136" s="194" t="s">
        <v>40</v>
      </c>
      <c r="F136" s="7"/>
      <c r="G136" s="10"/>
      <c r="H136" s="10"/>
      <c r="I136" s="10"/>
      <c r="J136" s="10"/>
      <c r="K136" s="11"/>
      <c r="L136" s="11"/>
      <c r="M136" s="12"/>
      <c r="N136" s="13"/>
      <c r="O136" s="13"/>
      <c r="P136" s="13"/>
      <c r="Q136" s="13"/>
      <c r="R136" s="13"/>
      <c r="S136" s="13"/>
      <c r="T136" s="13"/>
      <c r="U136" s="13"/>
      <c r="V136" s="14"/>
      <c r="W136" s="15"/>
      <c r="X136" s="15"/>
      <c r="Y136" s="140"/>
      <c r="Z136" s="225"/>
      <c r="AA136" s="198">
        <v>100</v>
      </c>
    </row>
    <row r="137" spans="1:28" s="28" customFormat="1" ht="20.100000000000001" customHeight="1">
      <c r="A137" s="193"/>
      <c r="B137" s="195"/>
      <c r="C137" s="197"/>
      <c r="D137" s="195"/>
      <c r="E137" s="195"/>
      <c r="F137" s="23"/>
      <c r="G137" s="165" t="s">
        <v>6</v>
      </c>
      <c r="H137" s="166"/>
      <c r="I137" s="166"/>
      <c r="J137" s="166"/>
      <c r="K137" s="81"/>
      <c r="L137" s="24"/>
      <c r="M137" s="25"/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7"/>
      <c r="W137" s="27"/>
      <c r="X137" s="27"/>
      <c r="Y137" s="139"/>
      <c r="Z137" s="225"/>
      <c r="AA137" s="199"/>
    </row>
    <row r="138" spans="1:28" ht="30" customHeight="1">
      <c r="A138" s="6" t="s">
        <v>135</v>
      </c>
      <c r="B138" s="9" t="s">
        <v>136</v>
      </c>
      <c r="C138" s="8" t="s">
        <v>39</v>
      </c>
      <c r="D138" s="9">
        <v>72.790999999999997</v>
      </c>
      <c r="E138" s="9" t="s">
        <v>40</v>
      </c>
      <c r="F138" s="7"/>
      <c r="G138" s="99">
        <v>43268.71875</v>
      </c>
      <c r="H138" s="100">
        <v>43268.71875</v>
      </c>
      <c r="I138" s="99">
        <v>43268.769444444399</v>
      </c>
      <c r="J138" s="100">
        <v>43268.769444444399</v>
      </c>
      <c r="K138" s="2" t="s">
        <v>20</v>
      </c>
      <c r="L138" s="2" t="s">
        <v>20</v>
      </c>
      <c r="M138" s="2" t="s">
        <v>20</v>
      </c>
      <c r="N138" s="92">
        <v>0</v>
      </c>
      <c r="O138" s="92">
        <v>0</v>
      </c>
      <c r="P138" s="92">
        <v>0</v>
      </c>
      <c r="Q138" s="92">
        <v>0</v>
      </c>
      <c r="R138" s="92">
        <v>1</v>
      </c>
      <c r="S138" s="92">
        <v>13</v>
      </c>
      <c r="T138" s="92">
        <v>0</v>
      </c>
      <c r="U138" s="92">
        <v>0</v>
      </c>
      <c r="V138" s="70" t="s">
        <v>21</v>
      </c>
      <c r="W138" s="70" t="s">
        <v>21</v>
      </c>
      <c r="X138" s="70" t="s">
        <v>21</v>
      </c>
      <c r="Y138" s="138" t="s">
        <v>1148</v>
      </c>
      <c r="Z138" s="225"/>
      <c r="AA138" s="198">
        <v>100</v>
      </c>
    </row>
    <row r="139" spans="1:28" s="28" customFormat="1" ht="20.100000000000001" customHeight="1">
      <c r="B139" s="23"/>
      <c r="C139" s="23"/>
      <c r="D139" s="23"/>
      <c r="E139" s="23"/>
      <c r="F139" s="23"/>
      <c r="G139" s="165" t="s">
        <v>6</v>
      </c>
      <c r="H139" s="166"/>
      <c r="I139" s="166"/>
      <c r="J139" s="166"/>
      <c r="K139" s="81"/>
      <c r="L139" s="24"/>
      <c r="M139" s="25"/>
      <c r="N139" s="59">
        <f>SUM(N138)+INT(SUM(O138)/60)</f>
        <v>0</v>
      </c>
      <c r="O139" s="59">
        <f>MOD(SUM(O138),60)</f>
        <v>0</v>
      </c>
      <c r="P139" s="59">
        <f t="shared" ref="P139" si="120">SUM(P138)+INT(SUM(Q138)/60)</f>
        <v>0</v>
      </c>
      <c r="Q139" s="59">
        <f t="shared" ref="Q139:Q141" si="121">MOD(SUM(Q138),60)</f>
        <v>0</v>
      </c>
      <c r="R139" s="59">
        <f t="shared" ref="R139" si="122">SUM(R138)+INT(SUM(S138)/60)</f>
        <v>1</v>
      </c>
      <c r="S139" s="59">
        <f t="shared" ref="S139:S141" si="123">MOD(SUM(S138),60)</f>
        <v>13</v>
      </c>
      <c r="T139" s="59">
        <f t="shared" ref="T139" si="124">SUM(T138)+INT(SUM(U138)/60)</f>
        <v>0</v>
      </c>
      <c r="U139" s="59">
        <f t="shared" ref="U139:U141" si="125">MOD(SUM(U138),60)</f>
        <v>0</v>
      </c>
      <c r="V139" s="27"/>
      <c r="W139" s="27"/>
      <c r="X139" s="27"/>
      <c r="Y139" s="139"/>
      <c r="Z139" s="225"/>
      <c r="AA139" s="199"/>
    </row>
    <row r="140" spans="1:28" s="16" customFormat="1" ht="45" customHeight="1">
      <c r="A140" s="192" t="s">
        <v>137</v>
      </c>
      <c r="B140" s="194" t="s">
        <v>138</v>
      </c>
      <c r="C140" s="196" t="s">
        <v>43</v>
      </c>
      <c r="D140" s="194">
        <v>72.790999999999997</v>
      </c>
      <c r="E140" s="194" t="s">
        <v>40</v>
      </c>
      <c r="F140" s="7"/>
      <c r="G140" s="99">
        <v>43253.5847222222</v>
      </c>
      <c r="H140" s="100">
        <v>43253.5847222222</v>
      </c>
      <c r="I140" s="99">
        <v>43253.598611111098</v>
      </c>
      <c r="J140" s="100">
        <v>43253.598611111098</v>
      </c>
      <c r="K140" s="2" t="s">
        <v>20</v>
      </c>
      <c r="L140" s="2" t="s">
        <v>20</v>
      </c>
      <c r="M140" s="2">
        <v>0</v>
      </c>
      <c r="N140" s="92">
        <v>0</v>
      </c>
      <c r="O140" s="92">
        <v>0</v>
      </c>
      <c r="P140" s="92">
        <v>0</v>
      </c>
      <c r="Q140" s="92">
        <v>0</v>
      </c>
      <c r="R140" s="92">
        <v>0</v>
      </c>
      <c r="S140" s="92">
        <v>20</v>
      </c>
      <c r="T140" s="92">
        <v>0</v>
      </c>
      <c r="U140" s="92">
        <v>0</v>
      </c>
      <c r="V140" s="70" t="s">
        <v>21</v>
      </c>
      <c r="W140" s="70" t="s">
        <v>21</v>
      </c>
      <c r="X140" s="70" t="s">
        <v>21</v>
      </c>
      <c r="Y140" s="138" t="s">
        <v>1146</v>
      </c>
      <c r="Z140" s="225"/>
      <c r="AA140" s="198">
        <v>100</v>
      </c>
    </row>
    <row r="141" spans="1:28" s="28" customFormat="1" ht="20.100000000000001" customHeight="1">
      <c r="A141" s="193"/>
      <c r="B141" s="195"/>
      <c r="C141" s="197"/>
      <c r="D141" s="195"/>
      <c r="E141" s="195"/>
      <c r="F141" s="23"/>
      <c r="G141" s="165" t="s">
        <v>6</v>
      </c>
      <c r="H141" s="166"/>
      <c r="I141" s="166"/>
      <c r="J141" s="166"/>
      <c r="K141" s="81"/>
      <c r="L141" s="24"/>
      <c r="M141" s="25"/>
      <c r="N141" s="59">
        <f>SUM(N140)+INT(SUM(O140)/60)</f>
        <v>0</v>
      </c>
      <c r="O141" s="59">
        <f>MOD(SUM(O140),60)</f>
        <v>0</v>
      </c>
      <c r="P141" s="59">
        <f t="shared" ref="P141" si="126">SUM(P140)+INT(SUM(Q140)/60)</f>
        <v>0</v>
      </c>
      <c r="Q141" s="59">
        <f t="shared" si="121"/>
        <v>0</v>
      </c>
      <c r="R141" s="59">
        <f t="shared" ref="R141" si="127">SUM(R140)+INT(SUM(S140)/60)</f>
        <v>0</v>
      </c>
      <c r="S141" s="59">
        <f t="shared" si="123"/>
        <v>20</v>
      </c>
      <c r="T141" s="59">
        <f t="shared" ref="T141" si="128">SUM(T140)+INT(SUM(U140)/60)</f>
        <v>0</v>
      </c>
      <c r="U141" s="59">
        <f t="shared" si="125"/>
        <v>0</v>
      </c>
      <c r="V141" s="27"/>
      <c r="W141" s="27"/>
      <c r="X141" s="27"/>
      <c r="Y141" s="139"/>
      <c r="Z141" s="225"/>
      <c r="AA141" s="199"/>
    </row>
    <row r="142" spans="1:28" s="16" customFormat="1" ht="22.5" customHeight="1">
      <c r="A142" s="6" t="s">
        <v>139</v>
      </c>
      <c r="B142" s="9" t="s">
        <v>138</v>
      </c>
      <c r="C142" s="8" t="s">
        <v>140</v>
      </c>
      <c r="D142" s="9">
        <v>75.787999999999997</v>
      </c>
      <c r="E142" s="9" t="s">
        <v>40</v>
      </c>
      <c r="F142" s="7"/>
      <c r="G142" s="99">
        <v>43265.501388888901</v>
      </c>
      <c r="H142" s="100">
        <v>43265.501388888901</v>
      </c>
      <c r="I142" s="99">
        <v>43265.545138888898</v>
      </c>
      <c r="J142" s="100">
        <v>43265.545138888898</v>
      </c>
      <c r="K142" s="2" t="s">
        <v>20</v>
      </c>
      <c r="L142" s="2" t="s">
        <v>20</v>
      </c>
      <c r="M142" s="2" t="s">
        <v>20</v>
      </c>
      <c r="N142" s="92">
        <v>0</v>
      </c>
      <c r="O142" s="92">
        <v>0</v>
      </c>
      <c r="P142" s="92">
        <v>1</v>
      </c>
      <c r="Q142" s="92">
        <v>3</v>
      </c>
      <c r="R142" s="92">
        <v>0</v>
      </c>
      <c r="S142" s="92">
        <v>0</v>
      </c>
      <c r="T142" s="92">
        <v>0</v>
      </c>
      <c r="U142" s="92">
        <v>0</v>
      </c>
      <c r="V142" s="70" t="s">
        <v>21</v>
      </c>
      <c r="W142" s="70" t="s">
        <v>21</v>
      </c>
      <c r="X142" s="70" t="s">
        <v>21</v>
      </c>
      <c r="Y142" s="138" t="s">
        <v>1147</v>
      </c>
      <c r="Z142" s="225"/>
      <c r="AA142" s="208">
        <v>100</v>
      </c>
    </row>
    <row r="143" spans="1:28" s="28" customFormat="1" ht="20.100000000000001" customHeight="1">
      <c r="B143" s="23"/>
      <c r="C143" s="23"/>
      <c r="D143" s="23"/>
      <c r="E143" s="23"/>
      <c r="F143" s="23"/>
      <c r="G143" s="165" t="s">
        <v>6</v>
      </c>
      <c r="H143" s="166"/>
      <c r="I143" s="166"/>
      <c r="J143" s="166"/>
      <c r="K143" s="81"/>
      <c r="L143" s="24"/>
      <c r="M143" s="25"/>
      <c r="N143" s="59">
        <f>SUM(N142)+INT(SUM(O142)/60)</f>
        <v>0</v>
      </c>
      <c r="O143" s="59">
        <f>MOD(SUM(O142),60)</f>
        <v>0</v>
      </c>
      <c r="P143" s="59">
        <f t="shared" ref="P143" si="129">SUM(P142)+INT(SUM(Q142)/60)</f>
        <v>1</v>
      </c>
      <c r="Q143" s="59">
        <f t="shared" ref="Q143" si="130">MOD(SUM(Q142),60)</f>
        <v>3</v>
      </c>
      <c r="R143" s="59">
        <f t="shared" ref="R143" si="131">SUM(R142)+INT(SUM(S142)/60)</f>
        <v>0</v>
      </c>
      <c r="S143" s="59">
        <f t="shared" ref="S143" si="132">MOD(SUM(S142),60)</f>
        <v>0</v>
      </c>
      <c r="T143" s="59">
        <f t="shared" ref="T143" si="133">SUM(T142)+INT(SUM(U142)/60)</f>
        <v>0</v>
      </c>
      <c r="U143" s="59">
        <f t="shared" ref="U143" si="134">MOD(SUM(U142),60)</f>
        <v>0</v>
      </c>
      <c r="V143" s="27"/>
      <c r="W143" s="27"/>
      <c r="X143" s="27"/>
      <c r="Y143" s="139"/>
      <c r="Z143" s="225"/>
      <c r="AA143" s="185"/>
    </row>
    <row r="144" spans="1:28" s="16" customFormat="1" ht="16.5" customHeight="1">
      <c r="A144" s="192" t="s">
        <v>141</v>
      </c>
      <c r="B144" s="194" t="s">
        <v>142</v>
      </c>
      <c r="C144" s="196" t="s">
        <v>46</v>
      </c>
      <c r="D144" s="194">
        <v>220</v>
      </c>
      <c r="E144" s="194" t="s">
        <v>40</v>
      </c>
      <c r="F144" s="7"/>
      <c r="G144" s="10"/>
      <c r="H144" s="10"/>
      <c r="I144" s="10"/>
      <c r="J144" s="10"/>
      <c r="K144" s="11"/>
      <c r="L144" s="11"/>
      <c r="M144" s="12"/>
      <c r="N144" s="13"/>
      <c r="O144" s="13"/>
      <c r="P144" s="13"/>
      <c r="Q144" s="13"/>
      <c r="R144" s="13"/>
      <c r="S144" s="13"/>
      <c r="T144" s="13"/>
      <c r="U144" s="13"/>
      <c r="V144" s="14"/>
      <c r="W144" s="15"/>
      <c r="X144" s="15"/>
      <c r="Y144" s="140"/>
      <c r="Z144" s="225"/>
      <c r="AA144" s="198">
        <v>100</v>
      </c>
    </row>
    <row r="145" spans="1:27" s="28" customFormat="1" ht="20.100000000000001" customHeight="1">
      <c r="A145" s="193"/>
      <c r="B145" s="195"/>
      <c r="C145" s="197"/>
      <c r="D145" s="195"/>
      <c r="E145" s="195"/>
      <c r="F145" s="23"/>
      <c r="G145" s="165" t="s">
        <v>6</v>
      </c>
      <c r="H145" s="166"/>
      <c r="I145" s="166"/>
      <c r="J145" s="166"/>
      <c r="K145" s="81"/>
      <c r="L145" s="24"/>
      <c r="M145" s="25"/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7"/>
      <c r="W145" s="27"/>
      <c r="X145" s="27"/>
      <c r="Y145" s="139"/>
      <c r="Z145" s="225"/>
      <c r="AA145" s="199"/>
    </row>
    <row r="146" spans="1:27" ht="30" customHeight="1">
      <c r="A146" s="6" t="s">
        <v>143</v>
      </c>
      <c r="B146" s="9" t="s">
        <v>144</v>
      </c>
      <c r="C146" s="8" t="s">
        <v>39</v>
      </c>
      <c r="D146" s="9">
        <v>34.439</v>
      </c>
      <c r="E146" s="9" t="s">
        <v>40</v>
      </c>
      <c r="F146" s="7"/>
      <c r="G146" s="10"/>
      <c r="H146" s="10"/>
      <c r="I146" s="10"/>
      <c r="J146" s="10"/>
      <c r="K146" s="11"/>
      <c r="L146" s="11"/>
      <c r="M146" s="12"/>
      <c r="N146" s="13"/>
      <c r="O146" s="13"/>
      <c r="P146" s="13"/>
      <c r="Q146" s="13"/>
      <c r="R146" s="13"/>
      <c r="S146" s="13"/>
      <c r="T146" s="13"/>
      <c r="U146" s="13"/>
      <c r="V146" s="14"/>
      <c r="W146" s="15"/>
      <c r="X146" s="15"/>
      <c r="Y146" s="140"/>
      <c r="Z146" s="225"/>
      <c r="AA146" s="198">
        <v>100</v>
      </c>
    </row>
    <row r="147" spans="1:27" s="28" customFormat="1" ht="20.100000000000001" customHeight="1">
      <c r="B147" s="23"/>
      <c r="C147" s="23"/>
      <c r="D147" s="23"/>
      <c r="E147" s="23"/>
      <c r="F147" s="23"/>
      <c r="G147" s="165" t="s">
        <v>6</v>
      </c>
      <c r="H147" s="166"/>
      <c r="I147" s="166"/>
      <c r="J147" s="166"/>
      <c r="K147" s="81"/>
      <c r="L147" s="24"/>
      <c r="M147" s="25"/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7"/>
      <c r="W147" s="27"/>
      <c r="X147" s="27"/>
      <c r="Y147" s="139"/>
      <c r="Z147" s="225"/>
      <c r="AA147" s="199"/>
    </row>
    <row r="148" spans="1:27" ht="30" customHeight="1">
      <c r="A148" s="6" t="s">
        <v>145</v>
      </c>
      <c r="B148" s="9" t="s">
        <v>144</v>
      </c>
      <c r="C148" s="8" t="s">
        <v>43</v>
      </c>
      <c r="D148" s="9">
        <v>34.439</v>
      </c>
      <c r="E148" s="9" t="s">
        <v>40</v>
      </c>
      <c r="F148" s="7" t="s">
        <v>1187</v>
      </c>
      <c r="G148" s="99">
        <v>43272.511111111096</v>
      </c>
      <c r="H148" s="100">
        <v>43272.511111111096</v>
      </c>
      <c r="I148" s="99">
        <v>43272.518750000003</v>
      </c>
      <c r="J148" s="100">
        <v>43272.518750000003</v>
      </c>
      <c r="K148" s="2" t="s">
        <v>20</v>
      </c>
      <c r="L148" s="2" t="s">
        <v>20</v>
      </c>
      <c r="M148" s="2">
        <v>0</v>
      </c>
      <c r="N148" s="92">
        <v>0</v>
      </c>
      <c r="O148" s="92">
        <v>0</v>
      </c>
      <c r="P148" s="92">
        <v>0</v>
      </c>
      <c r="Q148" s="92">
        <v>0</v>
      </c>
      <c r="R148" s="92">
        <v>0</v>
      </c>
      <c r="S148" s="92">
        <v>11</v>
      </c>
      <c r="T148" s="92">
        <v>0</v>
      </c>
      <c r="U148" s="92">
        <v>0</v>
      </c>
      <c r="V148" s="70">
        <v>3</v>
      </c>
      <c r="W148" s="70" t="s">
        <v>778</v>
      </c>
      <c r="X148" s="70">
        <f>M148-V148</f>
        <v>-3</v>
      </c>
      <c r="Y148" s="138" t="s">
        <v>1154</v>
      </c>
      <c r="Z148" s="225"/>
      <c r="AA148" s="208">
        <v>100</v>
      </c>
    </row>
    <row r="149" spans="1:27" s="28" customFormat="1" ht="20.100000000000001" customHeight="1">
      <c r="B149" s="23"/>
      <c r="C149" s="23"/>
      <c r="D149" s="23"/>
      <c r="E149" s="23"/>
      <c r="F149" s="23"/>
      <c r="G149" s="165" t="s">
        <v>6</v>
      </c>
      <c r="H149" s="166"/>
      <c r="I149" s="166"/>
      <c r="J149" s="166"/>
      <c r="K149" s="81"/>
      <c r="L149" s="24"/>
      <c r="M149" s="25"/>
      <c r="N149" s="59">
        <f>SUM(N148)+INT(SUM(O148)/60)</f>
        <v>0</v>
      </c>
      <c r="O149" s="59">
        <f>MOD(SUM(O148),60)</f>
        <v>0</v>
      </c>
      <c r="P149" s="59">
        <f t="shared" ref="P149" si="135">SUM(P148)+INT(SUM(Q148)/60)</f>
        <v>0</v>
      </c>
      <c r="Q149" s="59">
        <f t="shared" ref="Q149" si="136">MOD(SUM(Q148),60)</f>
        <v>0</v>
      </c>
      <c r="R149" s="59">
        <f t="shared" ref="R149" si="137">SUM(R148)+INT(SUM(S148)/60)</f>
        <v>0</v>
      </c>
      <c r="S149" s="59">
        <f t="shared" ref="S149" si="138">MOD(SUM(S148),60)</f>
        <v>11</v>
      </c>
      <c r="T149" s="59">
        <f t="shared" ref="T149" si="139">SUM(T148)+INT(SUM(U148)/60)</f>
        <v>0</v>
      </c>
      <c r="U149" s="59">
        <f t="shared" ref="U149" si="140">MOD(SUM(U148),60)</f>
        <v>0</v>
      </c>
      <c r="V149" s="27"/>
      <c r="W149" s="27"/>
      <c r="X149" s="27"/>
      <c r="Y149" s="139"/>
      <c r="Z149" s="225"/>
      <c r="AA149" s="185"/>
    </row>
    <row r="150" spans="1:27" s="16" customFormat="1" ht="16.5" customHeight="1">
      <c r="A150" s="192" t="s">
        <v>146</v>
      </c>
      <c r="B150" s="194" t="s">
        <v>147</v>
      </c>
      <c r="C150" s="196" t="s">
        <v>43</v>
      </c>
      <c r="D150" s="194">
        <v>2.7</v>
      </c>
      <c r="E150" s="194" t="s">
        <v>40</v>
      </c>
      <c r="F150" s="7"/>
      <c r="G150" s="10"/>
      <c r="H150" s="10"/>
      <c r="I150" s="10"/>
      <c r="J150" s="10"/>
      <c r="K150" s="11"/>
      <c r="L150" s="11"/>
      <c r="M150" s="12"/>
      <c r="N150" s="13"/>
      <c r="O150" s="13"/>
      <c r="P150" s="13"/>
      <c r="Q150" s="13"/>
      <c r="R150" s="13"/>
      <c r="S150" s="13"/>
      <c r="T150" s="13"/>
      <c r="U150" s="13"/>
      <c r="V150" s="14"/>
      <c r="W150" s="15"/>
      <c r="X150" s="15"/>
      <c r="Y150" s="140"/>
      <c r="Z150" s="225"/>
      <c r="AA150" s="198">
        <v>100</v>
      </c>
    </row>
    <row r="151" spans="1:27" s="28" customFormat="1" ht="20.100000000000001" customHeight="1">
      <c r="A151" s="193"/>
      <c r="B151" s="195"/>
      <c r="C151" s="197"/>
      <c r="D151" s="195"/>
      <c r="E151" s="195"/>
      <c r="F151" s="23"/>
      <c r="G151" s="165" t="s">
        <v>6</v>
      </c>
      <c r="H151" s="166"/>
      <c r="I151" s="166"/>
      <c r="J151" s="166"/>
      <c r="K151" s="81"/>
      <c r="L151" s="24"/>
      <c r="M151" s="25"/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7"/>
      <c r="W151" s="27"/>
      <c r="X151" s="27"/>
      <c r="Y151" s="139"/>
      <c r="Z151" s="225"/>
      <c r="AA151" s="199"/>
    </row>
    <row r="152" spans="1:27" s="16" customFormat="1" ht="16.5" customHeight="1">
      <c r="A152" s="192" t="s">
        <v>148</v>
      </c>
      <c r="B152" s="194" t="s">
        <v>149</v>
      </c>
      <c r="C152" s="196" t="s">
        <v>39</v>
      </c>
      <c r="D152" s="194">
        <v>2.7</v>
      </c>
      <c r="E152" s="194" t="s">
        <v>40</v>
      </c>
      <c r="F152" s="7"/>
      <c r="G152" s="10"/>
      <c r="H152" s="10"/>
      <c r="I152" s="10"/>
      <c r="J152" s="10"/>
      <c r="K152" s="11"/>
      <c r="L152" s="11"/>
      <c r="M152" s="12"/>
      <c r="N152" s="13"/>
      <c r="O152" s="13"/>
      <c r="P152" s="13"/>
      <c r="Q152" s="13"/>
      <c r="R152" s="13"/>
      <c r="S152" s="13"/>
      <c r="T152" s="13"/>
      <c r="U152" s="13"/>
      <c r="V152" s="14"/>
      <c r="W152" s="15"/>
      <c r="X152" s="15"/>
      <c r="Y152" s="140"/>
      <c r="Z152" s="225"/>
      <c r="AA152" s="198">
        <v>100</v>
      </c>
    </row>
    <row r="153" spans="1:27" s="28" customFormat="1" ht="20.100000000000001" customHeight="1">
      <c r="A153" s="193"/>
      <c r="B153" s="195"/>
      <c r="C153" s="197"/>
      <c r="D153" s="195"/>
      <c r="E153" s="195"/>
      <c r="F153" s="23"/>
      <c r="G153" s="165" t="s">
        <v>6</v>
      </c>
      <c r="H153" s="166"/>
      <c r="I153" s="166"/>
      <c r="J153" s="166"/>
      <c r="K153" s="81"/>
      <c r="L153" s="24"/>
      <c r="M153" s="25"/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7"/>
      <c r="W153" s="27"/>
      <c r="X153" s="27"/>
      <c r="Y153" s="139"/>
      <c r="Z153" s="225"/>
      <c r="AA153" s="199"/>
    </row>
    <row r="154" spans="1:27" s="16" customFormat="1" ht="16.5" customHeight="1">
      <c r="A154" s="6" t="s">
        <v>150</v>
      </c>
      <c r="B154" s="9" t="s">
        <v>151</v>
      </c>
      <c r="C154" s="8"/>
      <c r="D154" s="9">
        <v>222.68199999999999</v>
      </c>
      <c r="E154" s="40" t="s">
        <v>40</v>
      </c>
      <c r="F154" s="7"/>
      <c r="G154" s="10"/>
      <c r="H154" s="10"/>
      <c r="I154" s="10"/>
      <c r="J154" s="10"/>
      <c r="K154" s="11"/>
      <c r="L154" s="11"/>
      <c r="M154" s="12"/>
      <c r="N154" s="13"/>
      <c r="O154" s="13"/>
      <c r="P154" s="13"/>
      <c r="Q154" s="13"/>
      <c r="R154" s="13"/>
      <c r="S154" s="13"/>
      <c r="T154" s="13"/>
      <c r="U154" s="13"/>
      <c r="V154" s="14"/>
      <c r="W154" s="15"/>
      <c r="X154" s="15"/>
      <c r="Y154" s="140"/>
      <c r="Z154" s="225"/>
      <c r="AA154" s="198">
        <v>100</v>
      </c>
    </row>
    <row r="155" spans="1:27" s="28" customFormat="1" ht="20.100000000000001" customHeight="1">
      <c r="A155" s="6"/>
      <c r="B155" s="9"/>
      <c r="C155" s="8"/>
      <c r="D155" s="9"/>
      <c r="E155" s="40" t="s">
        <v>40</v>
      </c>
      <c r="F155" s="23"/>
      <c r="G155" s="165" t="s">
        <v>6</v>
      </c>
      <c r="H155" s="166"/>
      <c r="I155" s="166"/>
      <c r="J155" s="166"/>
      <c r="K155" s="81"/>
      <c r="L155" s="24"/>
      <c r="M155" s="25"/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7"/>
      <c r="W155" s="27"/>
      <c r="X155" s="27"/>
      <c r="Y155" s="139"/>
      <c r="Z155" s="225"/>
      <c r="AA155" s="199"/>
    </row>
    <row r="156" spans="1:27" s="16" customFormat="1" ht="28.5" customHeight="1">
      <c r="A156" s="6" t="s">
        <v>152</v>
      </c>
      <c r="B156" s="9" t="s">
        <v>153</v>
      </c>
      <c r="C156" s="8" t="s">
        <v>46</v>
      </c>
      <c r="D156" s="9">
        <v>160.536</v>
      </c>
      <c r="E156" s="9" t="s">
        <v>40</v>
      </c>
      <c r="F156" s="7"/>
      <c r="G156" s="10"/>
      <c r="H156" s="10"/>
      <c r="I156" s="10"/>
      <c r="J156" s="10"/>
      <c r="K156" s="11"/>
      <c r="L156" s="11"/>
      <c r="M156" s="12"/>
      <c r="N156" s="13"/>
      <c r="O156" s="13"/>
      <c r="P156" s="13"/>
      <c r="Q156" s="13"/>
      <c r="R156" s="13"/>
      <c r="S156" s="13"/>
      <c r="T156" s="13"/>
      <c r="U156" s="13"/>
      <c r="V156" s="14"/>
      <c r="W156" s="15"/>
      <c r="X156" s="15"/>
      <c r="Y156" s="140"/>
      <c r="Z156" s="225"/>
      <c r="AA156" s="198">
        <v>100</v>
      </c>
    </row>
    <row r="157" spans="1:27" s="28" customFormat="1" ht="20.100000000000001" customHeight="1">
      <c r="A157" s="6"/>
      <c r="B157" s="9"/>
      <c r="C157" s="8"/>
      <c r="D157" s="9"/>
      <c r="E157" s="9"/>
      <c r="F157" s="23"/>
      <c r="G157" s="165" t="s">
        <v>6</v>
      </c>
      <c r="H157" s="166"/>
      <c r="I157" s="166"/>
      <c r="J157" s="166"/>
      <c r="K157" s="81"/>
      <c r="L157" s="24"/>
      <c r="M157" s="25"/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7"/>
      <c r="W157" s="27"/>
      <c r="X157" s="27"/>
      <c r="Y157" s="139"/>
      <c r="Z157" s="225"/>
      <c r="AA157" s="199"/>
    </row>
    <row r="158" spans="1:27" s="16" customFormat="1" ht="30" customHeight="1">
      <c r="A158" s="6" t="s">
        <v>154</v>
      </c>
      <c r="B158" s="9" t="s">
        <v>155</v>
      </c>
      <c r="C158" s="8" t="s">
        <v>70</v>
      </c>
      <c r="D158" s="9">
        <v>48.8</v>
      </c>
      <c r="E158" s="9" t="s">
        <v>40</v>
      </c>
      <c r="F158" s="7"/>
      <c r="G158" s="10"/>
      <c r="H158" s="10"/>
      <c r="I158" s="10"/>
      <c r="J158" s="10"/>
      <c r="K158" s="11"/>
      <c r="L158" s="11"/>
      <c r="M158" s="12"/>
      <c r="N158" s="13"/>
      <c r="O158" s="13"/>
      <c r="P158" s="13"/>
      <c r="Q158" s="13"/>
      <c r="R158" s="13"/>
      <c r="S158" s="13"/>
      <c r="T158" s="13"/>
      <c r="U158" s="13"/>
      <c r="V158" s="14"/>
      <c r="W158" s="15"/>
      <c r="X158" s="15"/>
      <c r="Y158" s="140"/>
      <c r="Z158" s="225"/>
      <c r="AA158" s="198">
        <v>100</v>
      </c>
    </row>
    <row r="159" spans="1:27" s="28" customFormat="1" ht="20.100000000000001" customHeight="1">
      <c r="B159" s="23"/>
      <c r="C159" s="23"/>
      <c r="D159" s="23"/>
      <c r="E159" s="23"/>
      <c r="F159" s="23"/>
      <c r="G159" s="165" t="s">
        <v>6</v>
      </c>
      <c r="H159" s="166"/>
      <c r="I159" s="166"/>
      <c r="J159" s="166"/>
      <c r="K159" s="81"/>
      <c r="L159" s="24"/>
      <c r="M159" s="25"/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7"/>
      <c r="W159" s="27"/>
      <c r="X159" s="27"/>
      <c r="Y159" s="139"/>
      <c r="Z159" s="225"/>
      <c r="AA159" s="199"/>
    </row>
    <row r="160" spans="1:27" s="16" customFormat="1" ht="30" customHeight="1">
      <c r="A160" s="6" t="s">
        <v>156</v>
      </c>
      <c r="B160" s="9" t="s">
        <v>155</v>
      </c>
      <c r="C160" s="8" t="s">
        <v>107</v>
      </c>
      <c r="D160" s="9">
        <v>48.8</v>
      </c>
      <c r="E160" s="9" t="s">
        <v>40</v>
      </c>
      <c r="F160" s="7"/>
      <c r="G160" s="68"/>
      <c r="H160" s="69"/>
      <c r="I160" s="68"/>
      <c r="J160" s="69"/>
      <c r="K160" s="2" t="s">
        <v>20</v>
      </c>
      <c r="L160" s="2" t="s">
        <v>20</v>
      </c>
      <c r="M160" s="2" t="s">
        <v>20</v>
      </c>
      <c r="N160" s="34"/>
      <c r="O160" s="34"/>
      <c r="P160" s="34"/>
      <c r="Q160" s="34"/>
      <c r="R160" s="34"/>
      <c r="S160" s="34"/>
      <c r="T160" s="34"/>
      <c r="U160" s="34"/>
      <c r="V160" s="70"/>
      <c r="W160" s="70"/>
      <c r="X160" s="70"/>
      <c r="Y160" s="118"/>
      <c r="Z160" s="225"/>
      <c r="AA160" s="208">
        <v>100</v>
      </c>
    </row>
    <row r="161" spans="1:27" s="28" customFormat="1" ht="20.100000000000001" customHeight="1">
      <c r="B161" s="23"/>
      <c r="C161" s="23"/>
      <c r="D161" s="23"/>
      <c r="E161" s="23"/>
      <c r="F161" s="23"/>
      <c r="G161" s="165" t="s">
        <v>6</v>
      </c>
      <c r="H161" s="166"/>
      <c r="I161" s="166"/>
      <c r="J161" s="166"/>
      <c r="K161" s="81"/>
      <c r="L161" s="24"/>
      <c r="M161" s="25"/>
      <c r="N161" s="59"/>
      <c r="O161" s="59"/>
      <c r="P161" s="59"/>
      <c r="Q161" s="59"/>
      <c r="R161" s="59"/>
      <c r="S161" s="59"/>
      <c r="T161" s="59"/>
      <c r="U161" s="59"/>
      <c r="V161" s="27"/>
      <c r="W161" s="27"/>
      <c r="X161" s="27"/>
      <c r="Y161" s="139"/>
      <c r="Z161" s="225"/>
      <c r="AA161" s="185"/>
    </row>
    <row r="162" spans="1:27" s="16" customFormat="1" ht="16.5" customHeight="1">
      <c r="A162" s="6" t="s">
        <v>157</v>
      </c>
      <c r="B162" s="9" t="s">
        <v>158</v>
      </c>
      <c r="C162" s="8" t="s">
        <v>39</v>
      </c>
      <c r="D162" s="9">
        <v>289.721</v>
      </c>
      <c r="E162" s="9" t="s">
        <v>40</v>
      </c>
      <c r="F162" s="7"/>
      <c r="G162" s="68"/>
      <c r="H162" s="69"/>
      <c r="I162" s="68"/>
      <c r="J162" s="69"/>
      <c r="K162" s="2" t="s">
        <v>20</v>
      </c>
      <c r="L162" s="2" t="s">
        <v>20</v>
      </c>
      <c r="M162" s="2" t="s">
        <v>20</v>
      </c>
      <c r="N162" s="34"/>
      <c r="O162" s="34"/>
      <c r="P162" s="34"/>
      <c r="Q162" s="34"/>
      <c r="R162" s="34"/>
      <c r="S162" s="34"/>
      <c r="T162" s="34"/>
      <c r="U162" s="34"/>
      <c r="V162" s="70"/>
      <c r="W162" s="70"/>
      <c r="X162" s="70"/>
      <c r="Y162" s="118"/>
      <c r="Z162" s="225"/>
      <c r="AA162" s="208">
        <v>100</v>
      </c>
    </row>
    <row r="163" spans="1:27" s="28" customFormat="1" ht="22.5" customHeight="1">
      <c r="A163" s="6"/>
      <c r="B163" s="9"/>
      <c r="C163" s="8"/>
      <c r="D163" s="9"/>
      <c r="E163" s="9"/>
      <c r="F163" s="23"/>
      <c r="G163" s="165" t="s">
        <v>6</v>
      </c>
      <c r="H163" s="166"/>
      <c r="I163" s="166"/>
      <c r="J163" s="166"/>
      <c r="K163" s="81"/>
      <c r="L163" s="24"/>
      <c r="M163" s="25"/>
      <c r="N163" s="59"/>
      <c r="O163" s="59"/>
      <c r="P163" s="59"/>
      <c r="Q163" s="59"/>
      <c r="R163" s="59"/>
      <c r="S163" s="59"/>
      <c r="T163" s="59"/>
      <c r="U163" s="59"/>
      <c r="V163" s="27"/>
      <c r="W163" s="27"/>
      <c r="X163" s="27"/>
      <c r="Y163" s="139"/>
      <c r="Z163" s="225"/>
      <c r="AA163" s="185"/>
    </row>
    <row r="164" spans="1:27" s="16" customFormat="1" ht="33" customHeight="1">
      <c r="A164" s="6" t="s">
        <v>159</v>
      </c>
      <c r="B164" s="9" t="s">
        <v>158</v>
      </c>
      <c r="C164" s="8" t="s">
        <v>43</v>
      </c>
      <c r="D164" s="9">
        <v>289.721</v>
      </c>
      <c r="E164" s="9" t="s">
        <v>40</v>
      </c>
      <c r="F164" s="7"/>
      <c r="G164" s="99">
        <v>43272.486111111102</v>
      </c>
      <c r="H164" s="100">
        <v>43272.486111111102</v>
      </c>
      <c r="I164" s="99">
        <v>43272.532638888901</v>
      </c>
      <c r="J164" s="100">
        <v>43272.532638888901</v>
      </c>
      <c r="K164" s="2" t="s">
        <v>20</v>
      </c>
      <c r="L164" s="2" t="s">
        <v>20</v>
      </c>
      <c r="M164" s="2" t="s">
        <v>20</v>
      </c>
      <c r="N164" s="92">
        <v>0</v>
      </c>
      <c r="O164" s="92">
        <v>0</v>
      </c>
      <c r="P164" s="92">
        <v>0</v>
      </c>
      <c r="Q164" s="92">
        <v>0</v>
      </c>
      <c r="R164" s="92">
        <v>1</v>
      </c>
      <c r="S164" s="92">
        <v>7</v>
      </c>
      <c r="T164" s="92">
        <v>0</v>
      </c>
      <c r="U164" s="92">
        <v>0</v>
      </c>
      <c r="V164" s="70" t="s">
        <v>21</v>
      </c>
      <c r="W164" s="70" t="s">
        <v>21</v>
      </c>
      <c r="X164" s="70" t="s">
        <v>21</v>
      </c>
      <c r="Y164" s="138" t="s">
        <v>1121</v>
      </c>
      <c r="Z164" s="225"/>
      <c r="AA164" s="208">
        <v>100</v>
      </c>
    </row>
    <row r="165" spans="1:27" s="28" customFormat="1" ht="20.100000000000001" customHeight="1">
      <c r="A165" s="6"/>
      <c r="B165" s="9"/>
      <c r="C165" s="8"/>
      <c r="D165" s="9"/>
      <c r="E165" s="9"/>
      <c r="F165" s="23"/>
      <c r="G165" s="165" t="s">
        <v>6</v>
      </c>
      <c r="H165" s="166"/>
      <c r="I165" s="166"/>
      <c r="J165" s="166"/>
      <c r="K165" s="81"/>
      <c r="L165" s="24"/>
      <c r="M165" s="25"/>
      <c r="N165" s="59">
        <f>SUM(N164)+INT(SUM(O164)/60)</f>
        <v>0</v>
      </c>
      <c r="O165" s="59">
        <f>MOD(SUM(O164),60)</f>
        <v>0</v>
      </c>
      <c r="P165" s="59">
        <f t="shared" ref="P165" si="141">SUM(P164)+INT(SUM(Q164)/60)</f>
        <v>0</v>
      </c>
      <c r="Q165" s="59">
        <f t="shared" ref="Q165" si="142">MOD(SUM(Q164),60)</f>
        <v>0</v>
      </c>
      <c r="R165" s="59">
        <f t="shared" ref="R165" si="143">SUM(R164)+INT(SUM(S164)/60)</f>
        <v>1</v>
      </c>
      <c r="S165" s="59">
        <f t="shared" ref="S165" si="144">MOD(SUM(S164),60)</f>
        <v>7</v>
      </c>
      <c r="T165" s="59">
        <f t="shared" ref="T165" si="145">SUM(T164)+INT(SUM(U164)/60)</f>
        <v>0</v>
      </c>
      <c r="U165" s="59">
        <f t="shared" ref="U165" si="146">MOD(SUM(U164),60)</f>
        <v>0</v>
      </c>
      <c r="V165" s="27"/>
      <c r="W165" s="27"/>
      <c r="X165" s="27"/>
      <c r="Y165" s="139"/>
      <c r="Z165" s="225"/>
      <c r="AA165" s="185"/>
    </row>
    <row r="166" spans="1:27" s="16" customFormat="1" ht="16.5" customHeight="1">
      <c r="A166" s="192" t="s">
        <v>161</v>
      </c>
      <c r="B166" s="194" t="s">
        <v>162</v>
      </c>
      <c r="C166" s="196" t="s">
        <v>39</v>
      </c>
      <c r="D166" s="194">
        <v>95.406999999999996</v>
      </c>
      <c r="E166" s="194" t="s">
        <v>40</v>
      </c>
      <c r="F166" s="7"/>
      <c r="G166" s="10"/>
      <c r="H166" s="10"/>
      <c r="I166" s="10"/>
      <c r="J166" s="10"/>
      <c r="K166" s="11"/>
      <c r="L166" s="11"/>
      <c r="M166" s="12"/>
      <c r="N166" s="13"/>
      <c r="O166" s="13"/>
      <c r="P166" s="13"/>
      <c r="Q166" s="13"/>
      <c r="R166" s="13"/>
      <c r="S166" s="13"/>
      <c r="T166" s="13"/>
      <c r="U166" s="13"/>
      <c r="V166" s="14"/>
      <c r="W166" s="15"/>
      <c r="X166" s="15"/>
      <c r="Y166" s="140"/>
      <c r="Z166" s="225"/>
      <c r="AA166" s="198">
        <v>100</v>
      </c>
    </row>
    <row r="167" spans="1:27" s="28" customFormat="1" ht="20.100000000000001" customHeight="1">
      <c r="A167" s="193"/>
      <c r="B167" s="195"/>
      <c r="C167" s="197"/>
      <c r="D167" s="195"/>
      <c r="E167" s="195"/>
      <c r="F167" s="23"/>
      <c r="G167" s="165" t="s">
        <v>6</v>
      </c>
      <c r="H167" s="166"/>
      <c r="I167" s="166"/>
      <c r="J167" s="166"/>
      <c r="K167" s="81"/>
      <c r="L167" s="24"/>
      <c r="M167" s="25"/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7"/>
      <c r="W167" s="27"/>
      <c r="X167" s="27"/>
      <c r="Y167" s="139"/>
      <c r="Z167" s="225"/>
      <c r="AA167" s="199"/>
    </row>
    <row r="168" spans="1:27" s="16" customFormat="1" ht="16.5" customHeight="1">
      <c r="A168" s="192" t="s">
        <v>163</v>
      </c>
      <c r="B168" s="194" t="s">
        <v>164</v>
      </c>
      <c r="C168" s="196" t="s">
        <v>107</v>
      </c>
      <c r="D168" s="194">
        <v>95.406999999999996</v>
      </c>
      <c r="E168" s="194" t="s">
        <v>40</v>
      </c>
      <c r="F168" s="7"/>
      <c r="G168" s="10"/>
      <c r="H168" s="10"/>
      <c r="I168" s="10"/>
      <c r="J168" s="10"/>
      <c r="K168" s="11"/>
      <c r="L168" s="11"/>
      <c r="M168" s="12"/>
      <c r="N168" s="13"/>
      <c r="O168" s="13"/>
      <c r="P168" s="13"/>
      <c r="Q168" s="13"/>
      <c r="R168" s="13"/>
      <c r="S168" s="13"/>
      <c r="T168" s="13"/>
      <c r="U168" s="13"/>
      <c r="V168" s="14"/>
      <c r="W168" s="15"/>
      <c r="X168" s="15"/>
      <c r="Y168" s="140"/>
      <c r="Z168" s="225"/>
      <c r="AA168" s="198">
        <v>100</v>
      </c>
    </row>
    <row r="169" spans="1:27" s="28" customFormat="1" ht="20.100000000000001" customHeight="1">
      <c r="A169" s="193"/>
      <c r="B169" s="195"/>
      <c r="C169" s="197"/>
      <c r="D169" s="195"/>
      <c r="E169" s="195"/>
      <c r="F169" s="23"/>
      <c r="G169" s="165" t="s">
        <v>6</v>
      </c>
      <c r="H169" s="166"/>
      <c r="I169" s="166"/>
      <c r="J169" s="166"/>
      <c r="K169" s="81"/>
      <c r="L169" s="24"/>
      <c r="M169" s="25"/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7"/>
      <c r="W169" s="27"/>
      <c r="X169" s="27"/>
      <c r="Y169" s="139"/>
      <c r="Z169" s="225"/>
      <c r="AA169" s="199"/>
    </row>
    <row r="170" spans="1:27" s="16" customFormat="1" ht="16.5" customHeight="1">
      <c r="A170" s="192" t="s">
        <v>165</v>
      </c>
      <c r="B170" s="194" t="s">
        <v>166</v>
      </c>
      <c r="C170" s="196" t="s">
        <v>39</v>
      </c>
      <c r="D170" s="194">
        <v>432</v>
      </c>
      <c r="E170" s="194" t="s">
        <v>40</v>
      </c>
      <c r="F170" s="7"/>
      <c r="G170" s="10"/>
      <c r="H170" s="10"/>
      <c r="I170" s="10"/>
      <c r="J170" s="10"/>
      <c r="K170" s="11"/>
      <c r="L170" s="11"/>
      <c r="M170" s="12"/>
      <c r="N170" s="13"/>
      <c r="O170" s="13"/>
      <c r="P170" s="13"/>
      <c r="Q170" s="13"/>
      <c r="R170" s="13"/>
      <c r="S170" s="13"/>
      <c r="T170" s="13"/>
      <c r="U170" s="13"/>
      <c r="V170" s="14"/>
      <c r="W170" s="15"/>
      <c r="X170" s="15"/>
      <c r="Y170" s="140"/>
      <c r="Z170" s="225"/>
      <c r="AA170" s="198">
        <v>100</v>
      </c>
    </row>
    <row r="171" spans="1:27" s="28" customFormat="1" ht="20.100000000000001" customHeight="1">
      <c r="A171" s="193"/>
      <c r="B171" s="195"/>
      <c r="C171" s="197"/>
      <c r="D171" s="195"/>
      <c r="E171" s="195"/>
      <c r="F171" s="23"/>
      <c r="G171" s="165" t="s">
        <v>6</v>
      </c>
      <c r="H171" s="166"/>
      <c r="I171" s="166"/>
      <c r="J171" s="166"/>
      <c r="K171" s="81"/>
      <c r="L171" s="24"/>
      <c r="M171" s="25"/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7"/>
      <c r="W171" s="27"/>
      <c r="X171" s="27"/>
      <c r="Y171" s="139"/>
      <c r="Z171" s="225"/>
      <c r="AA171" s="199"/>
    </row>
    <row r="172" spans="1:27" s="16" customFormat="1" ht="16.5" customHeight="1">
      <c r="A172" s="192" t="s">
        <v>167</v>
      </c>
      <c r="B172" s="194" t="s">
        <v>166</v>
      </c>
      <c r="C172" s="196" t="s">
        <v>43</v>
      </c>
      <c r="D172" s="194">
        <v>432</v>
      </c>
      <c r="E172" s="194" t="s">
        <v>40</v>
      </c>
      <c r="F172" s="7"/>
      <c r="G172" s="10"/>
      <c r="H172" s="10"/>
      <c r="I172" s="10"/>
      <c r="J172" s="10"/>
      <c r="K172" s="11"/>
      <c r="L172" s="11"/>
      <c r="M172" s="12"/>
      <c r="N172" s="13"/>
      <c r="O172" s="13"/>
      <c r="P172" s="13"/>
      <c r="Q172" s="13"/>
      <c r="R172" s="13"/>
      <c r="S172" s="13"/>
      <c r="T172" s="13"/>
      <c r="U172" s="13"/>
      <c r="V172" s="14"/>
      <c r="W172" s="15"/>
      <c r="X172" s="15"/>
      <c r="Y172" s="140"/>
      <c r="Z172" s="225"/>
      <c r="AA172" s="198">
        <v>100</v>
      </c>
    </row>
    <row r="173" spans="1:27" s="28" customFormat="1" ht="20.100000000000001" customHeight="1">
      <c r="A173" s="193"/>
      <c r="B173" s="195"/>
      <c r="C173" s="197"/>
      <c r="D173" s="195"/>
      <c r="E173" s="195"/>
      <c r="F173" s="23"/>
      <c r="G173" s="165" t="s">
        <v>6</v>
      </c>
      <c r="H173" s="166"/>
      <c r="I173" s="166"/>
      <c r="J173" s="166"/>
      <c r="K173" s="81"/>
      <c r="L173" s="24"/>
      <c r="M173" s="25"/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7"/>
      <c r="W173" s="27"/>
      <c r="X173" s="27"/>
      <c r="Y173" s="139"/>
      <c r="Z173" s="225"/>
      <c r="AA173" s="199"/>
    </row>
    <row r="174" spans="1:27" s="16" customFormat="1" ht="16.5" customHeight="1">
      <c r="A174" s="192" t="s">
        <v>168</v>
      </c>
      <c r="B174" s="194" t="s">
        <v>169</v>
      </c>
      <c r="C174" s="196" t="s">
        <v>39</v>
      </c>
      <c r="D174" s="194">
        <v>166.33500000000001</v>
      </c>
      <c r="E174" s="194" t="s">
        <v>40</v>
      </c>
      <c r="F174" s="7"/>
      <c r="G174" s="10"/>
      <c r="H174" s="10"/>
      <c r="I174" s="10"/>
      <c r="J174" s="10"/>
      <c r="K174" s="11"/>
      <c r="L174" s="11"/>
      <c r="M174" s="12"/>
      <c r="N174" s="13"/>
      <c r="O174" s="13"/>
      <c r="P174" s="13"/>
      <c r="Q174" s="13"/>
      <c r="R174" s="13"/>
      <c r="S174" s="13"/>
      <c r="T174" s="13"/>
      <c r="U174" s="13"/>
      <c r="V174" s="14"/>
      <c r="W174" s="15"/>
      <c r="X174" s="15"/>
      <c r="Y174" s="140"/>
      <c r="Z174" s="225"/>
      <c r="AA174" s="198">
        <v>100</v>
      </c>
    </row>
    <row r="175" spans="1:27" s="28" customFormat="1" ht="20.100000000000001" customHeight="1">
      <c r="A175" s="193"/>
      <c r="B175" s="195"/>
      <c r="C175" s="197"/>
      <c r="D175" s="195"/>
      <c r="E175" s="195"/>
      <c r="F175" s="23"/>
      <c r="G175" s="165" t="s">
        <v>6</v>
      </c>
      <c r="H175" s="166"/>
      <c r="I175" s="166"/>
      <c r="J175" s="166"/>
      <c r="K175" s="81"/>
      <c r="L175" s="24"/>
      <c r="M175" s="25"/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7"/>
      <c r="W175" s="27"/>
      <c r="X175" s="27"/>
      <c r="Y175" s="139"/>
      <c r="Z175" s="225"/>
      <c r="AA175" s="199"/>
    </row>
    <row r="176" spans="1:27" s="16" customFormat="1" ht="16.5" customHeight="1">
      <c r="A176" s="192" t="s">
        <v>170</v>
      </c>
      <c r="B176" s="194" t="s">
        <v>169</v>
      </c>
      <c r="C176" s="196" t="s">
        <v>43</v>
      </c>
      <c r="D176" s="194">
        <v>166.33500000000001</v>
      </c>
      <c r="E176" s="194" t="s">
        <v>40</v>
      </c>
      <c r="F176" s="7"/>
      <c r="G176" s="10"/>
      <c r="H176" s="10"/>
      <c r="I176" s="10"/>
      <c r="J176" s="10"/>
      <c r="K176" s="11"/>
      <c r="L176" s="11"/>
      <c r="M176" s="12"/>
      <c r="N176" s="13"/>
      <c r="O176" s="13"/>
      <c r="P176" s="13"/>
      <c r="Q176" s="13"/>
      <c r="R176" s="13"/>
      <c r="S176" s="13"/>
      <c r="T176" s="13"/>
      <c r="U176" s="13"/>
      <c r="V176" s="14"/>
      <c r="W176" s="15"/>
      <c r="X176" s="15"/>
      <c r="Y176" s="140"/>
      <c r="Z176" s="225"/>
      <c r="AA176" s="198">
        <v>100</v>
      </c>
    </row>
    <row r="177" spans="1:28" s="28" customFormat="1" ht="20.100000000000001" customHeight="1">
      <c r="A177" s="193"/>
      <c r="B177" s="195"/>
      <c r="C177" s="197"/>
      <c r="D177" s="195"/>
      <c r="E177" s="195"/>
      <c r="F177" s="23"/>
      <c r="G177" s="165" t="s">
        <v>6</v>
      </c>
      <c r="H177" s="166"/>
      <c r="I177" s="166"/>
      <c r="J177" s="166"/>
      <c r="K177" s="81"/>
      <c r="L177" s="24"/>
      <c r="M177" s="25"/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7"/>
      <c r="W177" s="27"/>
      <c r="X177" s="27"/>
      <c r="Y177" s="139"/>
      <c r="Z177" s="225"/>
      <c r="AA177" s="199"/>
    </row>
    <row r="178" spans="1:28" s="16" customFormat="1" ht="16.5" customHeight="1">
      <c r="A178" s="192" t="s">
        <v>171</v>
      </c>
      <c r="B178" s="194" t="s">
        <v>172</v>
      </c>
      <c r="C178" s="196" t="s">
        <v>39</v>
      </c>
      <c r="D178" s="194">
        <v>37.200000000000003</v>
      </c>
      <c r="E178" s="194" t="s">
        <v>40</v>
      </c>
      <c r="F178" s="7"/>
      <c r="G178" s="10"/>
      <c r="H178" s="10"/>
      <c r="I178" s="10"/>
      <c r="J178" s="10"/>
      <c r="K178" s="11"/>
      <c r="L178" s="11"/>
      <c r="M178" s="12"/>
      <c r="N178" s="13"/>
      <c r="O178" s="13"/>
      <c r="P178" s="13"/>
      <c r="Q178" s="13"/>
      <c r="R178" s="13"/>
      <c r="S178" s="13"/>
      <c r="T178" s="13"/>
      <c r="U178" s="13"/>
      <c r="V178" s="14"/>
      <c r="W178" s="15"/>
      <c r="X178" s="15"/>
      <c r="Y178" s="140"/>
      <c r="Z178" s="225"/>
      <c r="AA178" s="198">
        <v>100</v>
      </c>
    </row>
    <row r="179" spans="1:28" s="28" customFormat="1" ht="20.100000000000001" customHeight="1">
      <c r="A179" s="193"/>
      <c r="B179" s="195"/>
      <c r="C179" s="197"/>
      <c r="D179" s="195"/>
      <c r="E179" s="195"/>
      <c r="F179" s="23"/>
      <c r="G179" s="165" t="s">
        <v>6</v>
      </c>
      <c r="H179" s="166"/>
      <c r="I179" s="166"/>
      <c r="J179" s="166"/>
      <c r="K179" s="81"/>
      <c r="L179" s="24"/>
      <c r="M179" s="25"/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7"/>
      <c r="W179" s="27"/>
      <c r="X179" s="27"/>
      <c r="Y179" s="139"/>
      <c r="Z179" s="225"/>
      <c r="AA179" s="199"/>
    </row>
    <row r="180" spans="1:28" ht="30" customHeight="1">
      <c r="A180" s="6" t="s">
        <v>173</v>
      </c>
      <c r="B180" s="9" t="s">
        <v>172</v>
      </c>
      <c r="C180" s="8" t="s">
        <v>43</v>
      </c>
      <c r="D180" s="9">
        <v>37.200000000000003</v>
      </c>
      <c r="E180" s="9" t="s">
        <v>40</v>
      </c>
      <c r="F180" s="7"/>
      <c r="G180" s="10"/>
      <c r="H180" s="10"/>
      <c r="I180" s="10"/>
      <c r="J180" s="10"/>
      <c r="K180" s="11"/>
      <c r="L180" s="11"/>
      <c r="M180" s="12"/>
      <c r="N180" s="13"/>
      <c r="O180" s="13"/>
      <c r="P180" s="13"/>
      <c r="Q180" s="13"/>
      <c r="R180" s="13"/>
      <c r="S180" s="13"/>
      <c r="T180" s="13"/>
      <c r="U180" s="13"/>
      <c r="V180" s="14"/>
      <c r="W180" s="15"/>
      <c r="X180" s="15"/>
      <c r="Y180" s="140"/>
      <c r="Z180" s="225"/>
      <c r="AA180" s="198">
        <v>100</v>
      </c>
    </row>
    <row r="181" spans="1:28" s="28" customFormat="1" ht="20.100000000000001" customHeight="1">
      <c r="B181" s="23"/>
      <c r="C181" s="23"/>
      <c r="D181" s="23"/>
      <c r="E181" s="23"/>
      <c r="F181" s="23"/>
      <c r="G181" s="165" t="s">
        <v>6</v>
      </c>
      <c r="H181" s="166"/>
      <c r="I181" s="166"/>
      <c r="J181" s="166"/>
      <c r="K181" s="81"/>
      <c r="L181" s="24"/>
      <c r="M181" s="25"/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7"/>
      <c r="W181" s="27"/>
      <c r="X181" s="27"/>
      <c r="Y181" s="139"/>
      <c r="Z181" s="225"/>
      <c r="AA181" s="199"/>
    </row>
    <row r="182" spans="1:28" s="16" customFormat="1" ht="16.5" customHeight="1">
      <c r="A182" s="192" t="s">
        <v>174</v>
      </c>
      <c r="B182" s="194" t="s">
        <v>175</v>
      </c>
      <c r="C182" s="196" t="s">
        <v>70</v>
      </c>
      <c r="D182" s="194">
        <v>3.1190000000000002</v>
      </c>
      <c r="E182" s="194" t="s">
        <v>40</v>
      </c>
      <c r="F182" s="7"/>
      <c r="G182" s="10"/>
      <c r="H182" s="10"/>
      <c r="I182" s="10"/>
      <c r="J182" s="10"/>
      <c r="K182" s="11"/>
      <c r="L182" s="11"/>
      <c r="M182" s="12"/>
      <c r="N182" s="13"/>
      <c r="O182" s="13"/>
      <c r="P182" s="13"/>
      <c r="Q182" s="13"/>
      <c r="R182" s="13"/>
      <c r="S182" s="13"/>
      <c r="T182" s="13"/>
      <c r="U182" s="13"/>
      <c r="V182" s="14"/>
      <c r="W182" s="15"/>
      <c r="X182" s="15"/>
      <c r="Y182" s="140"/>
      <c r="Z182" s="225"/>
      <c r="AA182" s="198">
        <v>100</v>
      </c>
    </row>
    <row r="183" spans="1:28" s="28" customFormat="1" ht="20.100000000000001" customHeight="1">
      <c r="A183" s="193"/>
      <c r="B183" s="195"/>
      <c r="C183" s="197"/>
      <c r="D183" s="195"/>
      <c r="E183" s="195"/>
      <c r="F183" s="23"/>
      <c r="G183" s="165" t="s">
        <v>6</v>
      </c>
      <c r="H183" s="166"/>
      <c r="I183" s="166"/>
      <c r="J183" s="166"/>
      <c r="K183" s="81"/>
      <c r="L183" s="24"/>
      <c r="M183" s="25"/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7"/>
      <c r="W183" s="27"/>
      <c r="X183" s="27"/>
      <c r="Y183" s="139"/>
      <c r="Z183" s="225"/>
      <c r="AA183" s="199"/>
    </row>
    <row r="184" spans="1:28" s="16" customFormat="1" ht="16.5" customHeight="1">
      <c r="A184" s="192" t="s">
        <v>176</v>
      </c>
      <c r="B184" s="194" t="s">
        <v>175</v>
      </c>
      <c r="C184" s="196" t="s">
        <v>107</v>
      </c>
      <c r="D184" s="194">
        <v>3.1190000000000002</v>
      </c>
      <c r="E184" s="194" t="s">
        <v>40</v>
      </c>
      <c r="F184" s="7"/>
      <c r="G184" s="10"/>
      <c r="H184" s="10"/>
      <c r="I184" s="10"/>
      <c r="J184" s="10"/>
      <c r="K184" s="11"/>
      <c r="L184" s="11"/>
      <c r="M184" s="12"/>
      <c r="N184" s="13"/>
      <c r="O184" s="13"/>
      <c r="P184" s="13"/>
      <c r="Q184" s="13"/>
      <c r="R184" s="13"/>
      <c r="S184" s="13"/>
      <c r="T184" s="13"/>
      <c r="U184" s="13"/>
      <c r="V184" s="14"/>
      <c r="W184" s="15"/>
      <c r="X184" s="15"/>
      <c r="Y184" s="140"/>
      <c r="Z184" s="225"/>
      <c r="AA184" s="198">
        <v>100</v>
      </c>
    </row>
    <row r="185" spans="1:28" s="28" customFormat="1" ht="20.100000000000001" customHeight="1">
      <c r="A185" s="193"/>
      <c r="B185" s="195"/>
      <c r="C185" s="197"/>
      <c r="D185" s="195"/>
      <c r="E185" s="195"/>
      <c r="F185" s="23"/>
      <c r="G185" s="165" t="s">
        <v>6</v>
      </c>
      <c r="H185" s="166"/>
      <c r="I185" s="166"/>
      <c r="J185" s="166"/>
      <c r="K185" s="81"/>
      <c r="L185" s="24"/>
      <c r="M185" s="25"/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7"/>
      <c r="W185" s="27"/>
      <c r="X185" s="27"/>
      <c r="Y185" s="139"/>
      <c r="Z185" s="225"/>
      <c r="AA185" s="199"/>
    </row>
    <row r="186" spans="1:28" ht="30" customHeight="1">
      <c r="A186" s="6" t="s">
        <v>177</v>
      </c>
      <c r="B186" s="9" t="s">
        <v>178</v>
      </c>
      <c r="C186" s="8" t="s">
        <v>179</v>
      </c>
      <c r="D186" s="9">
        <v>309</v>
      </c>
      <c r="E186" s="9" t="s">
        <v>40</v>
      </c>
      <c r="F186" s="51"/>
      <c r="G186" s="99">
        <v>43252.9819444444</v>
      </c>
      <c r="H186" s="100">
        <v>43252.9819444444</v>
      </c>
      <c r="I186" s="99">
        <v>43253.531944444403</v>
      </c>
      <c r="J186" s="100">
        <v>43253.531944444403</v>
      </c>
      <c r="K186" s="2" t="s">
        <v>20</v>
      </c>
      <c r="L186" s="2" t="s">
        <v>20</v>
      </c>
      <c r="M186" s="2" t="s">
        <v>20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13</v>
      </c>
      <c r="U186" s="92">
        <v>12</v>
      </c>
      <c r="V186" s="70" t="s">
        <v>21</v>
      </c>
      <c r="W186" s="70" t="s">
        <v>21</v>
      </c>
      <c r="X186" s="70" t="s">
        <v>21</v>
      </c>
      <c r="Y186" s="138" t="s">
        <v>1126</v>
      </c>
      <c r="Z186" s="225"/>
      <c r="AA186" s="242">
        <v>100</v>
      </c>
      <c r="AB186" s="242"/>
    </row>
    <row r="187" spans="1:28" ht="30" customHeight="1">
      <c r="A187" s="6" t="s">
        <v>177</v>
      </c>
      <c r="B187" s="9" t="s">
        <v>178</v>
      </c>
      <c r="C187" s="8" t="s">
        <v>179</v>
      </c>
      <c r="D187" s="9">
        <v>309</v>
      </c>
      <c r="E187" s="9" t="s">
        <v>40</v>
      </c>
      <c r="F187" s="51"/>
      <c r="G187" s="99">
        <v>43265.094444444403</v>
      </c>
      <c r="H187" s="100">
        <v>43265.094444444403</v>
      </c>
      <c r="I187" s="99">
        <v>43265.750694444403</v>
      </c>
      <c r="J187" s="100">
        <v>43265.750694444403</v>
      </c>
      <c r="K187" s="2" t="s">
        <v>20</v>
      </c>
      <c r="L187" s="2" t="s">
        <v>20</v>
      </c>
      <c r="M187" s="2" t="s">
        <v>20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15</v>
      </c>
      <c r="U187" s="92">
        <v>45</v>
      </c>
      <c r="V187" s="70" t="s">
        <v>21</v>
      </c>
      <c r="W187" s="70" t="s">
        <v>21</v>
      </c>
      <c r="X187" s="70" t="s">
        <v>21</v>
      </c>
      <c r="Y187" s="138" t="s">
        <v>1127</v>
      </c>
      <c r="Z187" s="225"/>
      <c r="AA187" s="189"/>
      <c r="AB187" s="189"/>
    </row>
    <row r="188" spans="1:28" ht="30" customHeight="1">
      <c r="A188" s="6" t="s">
        <v>177</v>
      </c>
      <c r="B188" s="9" t="s">
        <v>178</v>
      </c>
      <c r="C188" s="8" t="s">
        <v>179</v>
      </c>
      <c r="D188" s="9">
        <v>309</v>
      </c>
      <c r="E188" s="9" t="s">
        <v>40</v>
      </c>
      <c r="F188" s="51"/>
      <c r="G188" s="99">
        <v>43269.139583333301</v>
      </c>
      <c r="H188" s="100">
        <v>43269.139583333301</v>
      </c>
      <c r="I188" s="99">
        <v>43269.7944444444</v>
      </c>
      <c r="J188" s="100">
        <v>43269.7944444444</v>
      </c>
      <c r="K188" s="2" t="s">
        <v>20</v>
      </c>
      <c r="L188" s="2" t="s">
        <v>20</v>
      </c>
      <c r="M188" s="2" t="s">
        <v>20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15</v>
      </c>
      <c r="U188" s="92">
        <v>43</v>
      </c>
      <c r="V188" s="70" t="s">
        <v>21</v>
      </c>
      <c r="W188" s="70" t="s">
        <v>21</v>
      </c>
      <c r="X188" s="70" t="s">
        <v>21</v>
      </c>
      <c r="Y188" s="138" t="s">
        <v>1128</v>
      </c>
      <c r="Z188" s="225"/>
      <c r="AA188" s="189"/>
      <c r="AB188" s="189"/>
    </row>
    <row r="189" spans="1:28" ht="30" customHeight="1">
      <c r="A189" s="6" t="s">
        <v>177</v>
      </c>
      <c r="B189" s="9" t="s">
        <v>178</v>
      </c>
      <c r="C189" s="8" t="s">
        <v>179</v>
      </c>
      <c r="D189" s="9">
        <v>309</v>
      </c>
      <c r="E189" s="9" t="s">
        <v>40</v>
      </c>
      <c r="F189" s="51"/>
      <c r="G189" s="99">
        <v>43271.076388888898</v>
      </c>
      <c r="H189" s="100">
        <v>43271.076388888898</v>
      </c>
      <c r="I189" s="99">
        <v>43271.477083333302</v>
      </c>
      <c r="J189" s="100">
        <v>43271.477083333302</v>
      </c>
      <c r="K189" s="2" t="s">
        <v>20</v>
      </c>
      <c r="L189" s="2" t="s">
        <v>20</v>
      </c>
      <c r="M189" s="2" t="s">
        <v>20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9</v>
      </c>
      <c r="U189" s="92">
        <v>37</v>
      </c>
      <c r="V189" s="70" t="s">
        <v>21</v>
      </c>
      <c r="W189" s="70" t="s">
        <v>21</v>
      </c>
      <c r="X189" s="70" t="s">
        <v>21</v>
      </c>
      <c r="Y189" s="138" t="s">
        <v>1129</v>
      </c>
      <c r="Z189" s="225"/>
      <c r="AA189" s="189"/>
      <c r="AB189" s="189"/>
    </row>
    <row r="190" spans="1:28" ht="30" customHeight="1">
      <c r="A190" s="6" t="s">
        <v>177</v>
      </c>
      <c r="B190" s="9" t="s">
        <v>178</v>
      </c>
      <c r="C190" s="8" t="s">
        <v>179</v>
      </c>
      <c r="D190" s="9">
        <v>309</v>
      </c>
      <c r="E190" s="9" t="s">
        <v>40</v>
      </c>
      <c r="F190" s="51"/>
      <c r="G190" s="99">
        <v>43278.065972222197</v>
      </c>
      <c r="H190" s="100">
        <v>43278.065972222197</v>
      </c>
      <c r="I190" s="99">
        <v>43278.792361111096</v>
      </c>
      <c r="J190" s="100">
        <v>43278.792361111096</v>
      </c>
      <c r="K190" s="2" t="s">
        <v>20</v>
      </c>
      <c r="L190" s="2" t="s">
        <v>20</v>
      </c>
      <c r="M190" s="2" t="s">
        <v>20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17</v>
      </c>
      <c r="U190" s="92">
        <v>26</v>
      </c>
      <c r="V190" s="70" t="s">
        <v>21</v>
      </c>
      <c r="W190" s="70" t="s">
        <v>21</v>
      </c>
      <c r="X190" s="70" t="s">
        <v>21</v>
      </c>
      <c r="Y190" s="138" t="s">
        <v>1130</v>
      </c>
      <c r="Z190" s="225"/>
      <c r="AA190" s="189"/>
      <c r="AB190" s="189"/>
    </row>
    <row r="191" spans="1:28" ht="30" customHeight="1">
      <c r="A191" s="6" t="s">
        <v>177</v>
      </c>
      <c r="B191" s="9" t="s">
        <v>178</v>
      </c>
      <c r="C191" s="8" t="s">
        <v>179</v>
      </c>
      <c r="D191" s="9">
        <v>309</v>
      </c>
      <c r="E191" s="9" t="s">
        <v>40</v>
      </c>
      <c r="F191" s="51"/>
      <c r="G191" s="99">
        <v>43280.215972222199</v>
      </c>
      <c r="H191" s="100">
        <v>43280.215972222199</v>
      </c>
      <c r="I191" s="99">
        <v>43280.778472222199</v>
      </c>
      <c r="J191" s="100">
        <v>43280.778472222199</v>
      </c>
      <c r="K191" s="2" t="s">
        <v>20</v>
      </c>
      <c r="L191" s="2" t="s">
        <v>20</v>
      </c>
      <c r="M191" s="2" t="s">
        <v>20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13</v>
      </c>
      <c r="U191" s="92">
        <v>30</v>
      </c>
      <c r="V191" s="70" t="s">
        <v>21</v>
      </c>
      <c r="W191" s="70" t="s">
        <v>21</v>
      </c>
      <c r="X191" s="70" t="s">
        <v>21</v>
      </c>
      <c r="Y191" s="138" t="s">
        <v>1131</v>
      </c>
      <c r="Z191" s="225"/>
      <c r="AA191" s="189"/>
      <c r="AB191" s="189"/>
    </row>
    <row r="192" spans="1:28" ht="30" customHeight="1">
      <c r="A192" s="6" t="s">
        <v>177</v>
      </c>
      <c r="B192" s="9" t="s">
        <v>178</v>
      </c>
      <c r="C192" s="8" t="s">
        <v>179</v>
      </c>
      <c r="D192" s="9">
        <v>309</v>
      </c>
      <c r="E192" s="9" t="s">
        <v>40</v>
      </c>
      <c r="F192" s="51"/>
      <c r="G192" s="99">
        <v>43281.941666666702</v>
      </c>
      <c r="H192" s="100">
        <v>43281.941666666702</v>
      </c>
      <c r="I192" s="99">
        <v>43281.999305555597</v>
      </c>
      <c r="J192" s="100">
        <v>43281.999305555597</v>
      </c>
      <c r="K192" s="2" t="s">
        <v>20</v>
      </c>
      <c r="L192" s="2" t="s">
        <v>20</v>
      </c>
      <c r="M192" s="2" t="s">
        <v>20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1</v>
      </c>
      <c r="U192" s="92">
        <v>23</v>
      </c>
      <c r="V192" s="70" t="s">
        <v>21</v>
      </c>
      <c r="W192" s="70" t="s">
        <v>21</v>
      </c>
      <c r="X192" s="70" t="s">
        <v>21</v>
      </c>
      <c r="Y192" s="138" t="s">
        <v>1132</v>
      </c>
      <c r="Z192" s="225"/>
      <c r="AA192" s="189"/>
      <c r="AB192" s="189"/>
    </row>
    <row r="193" spans="1:27" s="28" customFormat="1" ht="20.100000000000001" customHeight="1">
      <c r="B193" s="23"/>
      <c r="C193" s="23"/>
      <c r="D193" s="23"/>
      <c r="E193" s="23"/>
      <c r="F193" s="23"/>
      <c r="G193" s="165" t="s">
        <v>6</v>
      </c>
      <c r="H193" s="166"/>
      <c r="I193" s="166"/>
      <c r="J193" s="166"/>
      <c r="K193" s="81"/>
      <c r="L193" s="24"/>
      <c r="N193" s="59">
        <f>SUM(N186:N192)+INT(SUM(O186:O192)/60)</f>
        <v>0</v>
      </c>
      <c r="O193" s="59">
        <f>MOD(SUM(O186:O192),60)</f>
        <v>0</v>
      </c>
      <c r="P193" s="59">
        <f t="shared" ref="P193" si="147">SUM(P186:P192)+INT(SUM(Q186:Q192)/60)</f>
        <v>0</v>
      </c>
      <c r="Q193" s="59">
        <f t="shared" ref="Q193" si="148">MOD(SUM(Q186:Q192),60)</f>
        <v>0</v>
      </c>
      <c r="R193" s="59">
        <f t="shared" ref="R193" si="149">SUM(R186:R192)+INT(SUM(S186:S192)/60)</f>
        <v>0</v>
      </c>
      <c r="S193" s="59">
        <f t="shared" ref="S193" si="150">MOD(SUM(S186:S192),60)</f>
        <v>0</v>
      </c>
      <c r="T193" s="59">
        <f t="shared" ref="T193" si="151">SUM(T186:T192)+INT(SUM(U186:U192)/60)</f>
        <v>86</v>
      </c>
      <c r="U193" s="59">
        <f>MOD(SUM(U186:U192),60)</f>
        <v>36</v>
      </c>
      <c r="V193" s="27"/>
      <c r="W193" s="27"/>
      <c r="X193" s="27"/>
      <c r="Y193" s="139"/>
      <c r="Z193" s="225"/>
      <c r="AA193" s="23"/>
    </row>
    <row r="194" spans="1:27" ht="30" customHeight="1">
      <c r="A194" s="6" t="s">
        <v>180</v>
      </c>
      <c r="B194" s="9" t="s">
        <v>178</v>
      </c>
      <c r="C194" s="8" t="s">
        <v>181</v>
      </c>
      <c r="D194" s="9">
        <v>309</v>
      </c>
      <c r="E194" s="9" t="s">
        <v>40</v>
      </c>
      <c r="F194" s="7"/>
      <c r="G194" s="99">
        <v>43252.000694444403</v>
      </c>
      <c r="H194" s="100">
        <v>43252.000694444403</v>
      </c>
      <c r="I194" s="99">
        <v>43252.7902777778</v>
      </c>
      <c r="J194" s="100">
        <v>43252.7902777778</v>
      </c>
      <c r="K194" s="2" t="s">
        <v>20</v>
      </c>
      <c r="L194" s="2" t="s">
        <v>20</v>
      </c>
      <c r="M194" s="2" t="s">
        <v>20</v>
      </c>
      <c r="N194" s="92">
        <v>0</v>
      </c>
      <c r="O194" s="92">
        <v>0</v>
      </c>
      <c r="P194" s="92">
        <v>0</v>
      </c>
      <c r="Q194" s="92">
        <v>0</v>
      </c>
      <c r="R194" s="92">
        <v>0</v>
      </c>
      <c r="S194" s="92">
        <v>0</v>
      </c>
      <c r="T194" s="92">
        <v>18</v>
      </c>
      <c r="U194" s="92">
        <v>57</v>
      </c>
      <c r="V194" s="70" t="s">
        <v>21</v>
      </c>
      <c r="W194" s="70" t="s">
        <v>21</v>
      </c>
      <c r="X194" s="70" t="s">
        <v>21</v>
      </c>
      <c r="Y194" s="138" t="s">
        <v>1133</v>
      </c>
      <c r="Z194" s="225"/>
      <c r="AA194" s="242">
        <v>100</v>
      </c>
    </row>
    <row r="195" spans="1:27" ht="30" customHeight="1">
      <c r="A195" s="6" t="s">
        <v>180</v>
      </c>
      <c r="B195" s="9" t="s">
        <v>178</v>
      </c>
      <c r="C195" s="8" t="s">
        <v>181</v>
      </c>
      <c r="D195" s="9">
        <v>309</v>
      </c>
      <c r="E195" s="9" t="s">
        <v>40</v>
      </c>
      <c r="F195" s="7"/>
      <c r="G195" s="99">
        <v>43256.568055555603</v>
      </c>
      <c r="H195" s="100">
        <v>43256.568055555603</v>
      </c>
      <c r="I195" s="99">
        <v>43256.682638888902</v>
      </c>
      <c r="J195" s="100">
        <v>43256.682638888902</v>
      </c>
      <c r="K195" s="2" t="s">
        <v>20</v>
      </c>
      <c r="L195" s="2" t="s">
        <v>20</v>
      </c>
      <c r="M195" s="2" t="s">
        <v>20</v>
      </c>
      <c r="N195" s="92">
        <v>0</v>
      </c>
      <c r="O195" s="92">
        <v>0</v>
      </c>
      <c r="P195" s="92">
        <v>0</v>
      </c>
      <c r="Q195" s="92">
        <v>0</v>
      </c>
      <c r="R195" s="92">
        <v>2</v>
      </c>
      <c r="S195" s="92">
        <v>45</v>
      </c>
      <c r="T195" s="92">
        <v>0</v>
      </c>
      <c r="U195" s="92">
        <v>0</v>
      </c>
      <c r="V195" s="70" t="s">
        <v>21</v>
      </c>
      <c r="W195" s="70" t="s">
        <v>21</v>
      </c>
      <c r="X195" s="70" t="s">
        <v>21</v>
      </c>
      <c r="Y195" s="138" t="s">
        <v>1134</v>
      </c>
      <c r="Z195" s="225"/>
      <c r="AA195" s="189"/>
    </row>
    <row r="196" spans="1:27" ht="30" customHeight="1">
      <c r="A196" s="6" t="s">
        <v>180</v>
      </c>
      <c r="B196" s="9" t="s">
        <v>178</v>
      </c>
      <c r="C196" s="8" t="s">
        <v>181</v>
      </c>
      <c r="D196" s="9">
        <v>309</v>
      </c>
      <c r="E196" s="9" t="s">
        <v>40</v>
      </c>
      <c r="F196" s="7"/>
      <c r="G196" s="99">
        <v>43256.682638888902</v>
      </c>
      <c r="H196" s="100">
        <v>43256.682638888902</v>
      </c>
      <c r="I196" s="99">
        <v>43256.7722222222</v>
      </c>
      <c r="J196" s="100">
        <v>43256.7722222222</v>
      </c>
      <c r="K196" s="2" t="s">
        <v>20</v>
      </c>
      <c r="L196" s="2" t="s">
        <v>20</v>
      </c>
      <c r="M196" s="2" t="s">
        <v>20</v>
      </c>
      <c r="N196" s="92">
        <v>0</v>
      </c>
      <c r="O196" s="92">
        <v>0</v>
      </c>
      <c r="P196" s="92">
        <v>0</v>
      </c>
      <c r="Q196" s="92">
        <v>0</v>
      </c>
      <c r="R196" s="92">
        <v>0</v>
      </c>
      <c r="S196" s="92">
        <v>0</v>
      </c>
      <c r="T196" s="92">
        <v>2</v>
      </c>
      <c r="U196" s="92">
        <v>9</v>
      </c>
      <c r="V196" s="70" t="s">
        <v>21</v>
      </c>
      <c r="W196" s="70" t="s">
        <v>21</v>
      </c>
      <c r="X196" s="70" t="s">
        <v>21</v>
      </c>
      <c r="Y196" s="138" t="s">
        <v>1135</v>
      </c>
      <c r="Z196" s="225"/>
      <c r="AA196" s="189"/>
    </row>
    <row r="197" spans="1:27" ht="30" customHeight="1">
      <c r="A197" s="6" t="s">
        <v>180</v>
      </c>
      <c r="B197" s="9" t="s">
        <v>178</v>
      </c>
      <c r="C197" s="8" t="s">
        <v>181</v>
      </c>
      <c r="D197" s="9">
        <v>309</v>
      </c>
      <c r="E197" s="9" t="s">
        <v>40</v>
      </c>
      <c r="F197" s="7"/>
      <c r="G197" s="99">
        <v>43260.7319444444</v>
      </c>
      <c r="H197" s="100">
        <v>43260.7319444444</v>
      </c>
      <c r="I197" s="99">
        <v>43260.782638888901</v>
      </c>
      <c r="J197" s="100">
        <v>43260.782638888901</v>
      </c>
      <c r="K197" s="2" t="s">
        <v>20</v>
      </c>
      <c r="L197" s="2" t="s">
        <v>20</v>
      </c>
      <c r="M197" s="2" t="s">
        <v>20</v>
      </c>
      <c r="N197" s="92">
        <v>0</v>
      </c>
      <c r="O197" s="92">
        <v>0</v>
      </c>
      <c r="P197" s="92">
        <v>0</v>
      </c>
      <c r="Q197" s="92">
        <v>0</v>
      </c>
      <c r="R197" s="92">
        <v>0</v>
      </c>
      <c r="S197" s="92">
        <v>0</v>
      </c>
      <c r="T197" s="92">
        <v>1</v>
      </c>
      <c r="U197" s="92">
        <v>13</v>
      </c>
      <c r="V197" s="70" t="s">
        <v>21</v>
      </c>
      <c r="W197" s="70" t="s">
        <v>21</v>
      </c>
      <c r="X197" s="70" t="s">
        <v>21</v>
      </c>
      <c r="Y197" s="138" t="s">
        <v>1136</v>
      </c>
      <c r="Z197" s="225"/>
      <c r="AA197" s="189"/>
    </row>
    <row r="198" spans="1:27" ht="30" customHeight="1">
      <c r="A198" s="6" t="s">
        <v>180</v>
      </c>
      <c r="B198" s="9" t="s">
        <v>178</v>
      </c>
      <c r="C198" s="8" t="s">
        <v>181</v>
      </c>
      <c r="D198" s="9">
        <v>309</v>
      </c>
      <c r="E198" s="9" t="s">
        <v>40</v>
      </c>
      <c r="F198" s="7"/>
      <c r="G198" s="99">
        <v>43261.288194444402</v>
      </c>
      <c r="H198" s="100">
        <v>43261.288194444402</v>
      </c>
      <c r="I198" s="99">
        <v>43262.7944444444</v>
      </c>
      <c r="J198" s="100">
        <v>43262.7944444444</v>
      </c>
      <c r="K198" s="2" t="s">
        <v>20</v>
      </c>
      <c r="L198" s="2" t="s">
        <v>20</v>
      </c>
      <c r="M198" s="2" t="s">
        <v>20</v>
      </c>
      <c r="N198" s="92">
        <v>0</v>
      </c>
      <c r="O198" s="92">
        <v>0</v>
      </c>
      <c r="P198" s="92">
        <v>0</v>
      </c>
      <c r="Q198" s="92">
        <v>0</v>
      </c>
      <c r="R198" s="92">
        <v>0</v>
      </c>
      <c r="S198" s="92">
        <v>0</v>
      </c>
      <c r="T198" s="92">
        <v>36</v>
      </c>
      <c r="U198" s="92">
        <v>9</v>
      </c>
      <c r="V198" s="70" t="s">
        <v>21</v>
      </c>
      <c r="W198" s="70" t="s">
        <v>21</v>
      </c>
      <c r="X198" s="70" t="s">
        <v>21</v>
      </c>
      <c r="Y198" s="138" t="s">
        <v>1137</v>
      </c>
      <c r="Z198" s="225"/>
      <c r="AA198" s="189"/>
    </row>
    <row r="199" spans="1:27" ht="30" customHeight="1">
      <c r="A199" s="6" t="s">
        <v>180</v>
      </c>
      <c r="B199" s="9" t="s">
        <v>178</v>
      </c>
      <c r="C199" s="8" t="s">
        <v>181</v>
      </c>
      <c r="D199" s="9">
        <v>309</v>
      </c>
      <c r="E199" s="9" t="s">
        <v>40</v>
      </c>
      <c r="F199" s="7"/>
      <c r="G199" s="99">
        <v>43263.3347222222</v>
      </c>
      <c r="H199" s="100">
        <v>43263.3347222222</v>
      </c>
      <c r="I199" s="99">
        <v>43264.804166666698</v>
      </c>
      <c r="J199" s="100">
        <v>43264.804166666698</v>
      </c>
      <c r="K199" s="2" t="s">
        <v>20</v>
      </c>
      <c r="L199" s="2" t="s">
        <v>20</v>
      </c>
      <c r="M199" s="2" t="s">
        <v>20</v>
      </c>
      <c r="N199" s="92">
        <v>0</v>
      </c>
      <c r="O199" s="92">
        <v>0</v>
      </c>
      <c r="P199" s="92">
        <v>0</v>
      </c>
      <c r="Q199" s="92">
        <v>0</v>
      </c>
      <c r="R199" s="92">
        <v>0</v>
      </c>
      <c r="S199" s="92">
        <v>0</v>
      </c>
      <c r="T199" s="92">
        <v>35</v>
      </c>
      <c r="U199" s="92">
        <v>16</v>
      </c>
      <c r="V199" s="70" t="s">
        <v>21</v>
      </c>
      <c r="W199" s="70" t="s">
        <v>21</v>
      </c>
      <c r="X199" s="70" t="s">
        <v>21</v>
      </c>
      <c r="Y199" s="138" t="s">
        <v>1138</v>
      </c>
      <c r="Z199" s="225"/>
      <c r="AA199" s="189"/>
    </row>
    <row r="200" spans="1:27" ht="30" customHeight="1">
      <c r="A200" s="6" t="s">
        <v>180</v>
      </c>
      <c r="B200" s="9" t="s">
        <v>178</v>
      </c>
      <c r="C200" s="8" t="s">
        <v>181</v>
      </c>
      <c r="D200" s="9">
        <v>309</v>
      </c>
      <c r="E200" s="9" t="s">
        <v>40</v>
      </c>
      <c r="F200" s="7"/>
      <c r="G200" s="99">
        <v>43266.265972222202</v>
      </c>
      <c r="H200" s="100">
        <v>43266.265972222202</v>
      </c>
      <c r="I200" s="99">
        <v>43266.775694444397</v>
      </c>
      <c r="J200" s="100">
        <v>43266.775694444397</v>
      </c>
      <c r="K200" s="2" t="s">
        <v>20</v>
      </c>
      <c r="L200" s="2" t="s">
        <v>20</v>
      </c>
      <c r="M200" s="2" t="s">
        <v>20</v>
      </c>
      <c r="N200" s="92">
        <v>0</v>
      </c>
      <c r="O200" s="92">
        <v>0</v>
      </c>
      <c r="P200" s="92">
        <v>0</v>
      </c>
      <c r="Q200" s="92">
        <v>0</v>
      </c>
      <c r="R200" s="92">
        <v>0</v>
      </c>
      <c r="S200" s="92">
        <v>0</v>
      </c>
      <c r="T200" s="92">
        <v>12</v>
      </c>
      <c r="U200" s="92">
        <v>14</v>
      </c>
      <c r="V200" s="70" t="s">
        <v>21</v>
      </c>
      <c r="W200" s="70" t="s">
        <v>21</v>
      </c>
      <c r="X200" s="70" t="s">
        <v>21</v>
      </c>
      <c r="Y200" s="138" t="s">
        <v>1139</v>
      </c>
      <c r="Z200" s="225"/>
      <c r="AA200" s="189"/>
    </row>
    <row r="201" spans="1:27" ht="30" customHeight="1">
      <c r="A201" s="6" t="s">
        <v>180</v>
      </c>
      <c r="B201" s="9" t="s">
        <v>178</v>
      </c>
      <c r="C201" s="8" t="s">
        <v>181</v>
      </c>
      <c r="D201" s="9">
        <v>309</v>
      </c>
      <c r="E201" s="9" t="s">
        <v>40</v>
      </c>
      <c r="F201" s="7"/>
      <c r="G201" s="99">
        <v>43270.081250000003</v>
      </c>
      <c r="H201" s="100">
        <v>43270.081250000003</v>
      </c>
      <c r="I201" s="99">
        <v>43270.606249999997</v>
      </c>
      <c r="J201" s="100">
        <v>43270.606249999997</v>
      </c>
      <c r="K201" s="2" t="s">
        <v>20</v>
      </c>
      <c r="L201" s="2" t="s">
        <v>20</v>
      </c>
      <c r="M201" s="2" t="s">
        <v>20</v>
      </c>
      <c r="N201" s="92">
        <v>0</v>
      </c>
      <c r="O201" s="92">
        <v>0</v>
      </c>
      <c r="P201" s="92">
        <v>0</v>
      </c>
      <c r="Q201" s="92">
        <v>0</v>
      </c>
      <c r="R201" s="92">
        <v>0</v>
      </c>
      <c r="S201" s="92">
        <v>0</v>
      </c>
      <c r="T201" s="92">
        <v>12</v>
      </c>
      <c r="U201" s="92">
        <v>36</v>
      </c>
      <c r="V201" s="70" t="s">
        <v>21</v>
      </c>
      <c r="W201" s="70" t="s">
        <v>21</v>
      </c>
      <c r="X201" s="70" t="s">
        <v>21</v>
      </c>
      <c r="Y201" s="138" t="s">
        <v>1140</v>
      </c>
      <c r="Z201" s="225"/>
      <c r="AA201" s="189"/>
    </row>
    <row r="202" spans="1:27" ht="30" customHeight="1">
      <c r="A202" s="6" t="s">
        <v>180</v>
      </c>
      <c r="B202" s="9" t="s">
        <v>178</v>
      </c>
      <c r="C202" s="8" t="s">
        <v>181</v>
      </c>
      <c r="D202" s="9">
        <v>309</v>
      </c>
      <c r="E202" s="9" t="s">
        <v>40</v>
      </c>
      <c r="F202" s="7"/>
      <c r="G202" s="99">
        <v>43276.045833333301</v>
      </c>
      <c r="H202" s="100">
        <v>43276.045833333301</v>
      </c>
      <c r="I202" s="99">
        <v>43276.513888888898</v>
      </c>
      <c r="J202" s="100">
        <v>43276.513888888898</v>
      </c>
      <c r="K202" s="2" t="s">
        <v>20</v>
      </c>
      <c r="L202" s="2" t="s">
        <v>20</v>
      </c>
      <c r="M202" s="2" t="s">
        <v>20</v>
      </c>
      <c r="N202" s="92">
        <v>0</v>
      </c>
      <c r="O202" s="92">
        <v>0</v>
      </c>
      <c r="P202" s="92">
        <v>0</v>
      </c>
      <c r="Q202" s="92">
        <v>0</v>
      </c>
      <c r="R202" s="92">
        <v>0</v>
      </c>
      <c r="S202" s="92">
        <v>0</v>
      </c>
      <c r="T202" s="92">
        <v>11</v>
      </c>
      <c r="U202" s="92">
        <v>14</v>
      </c>
      <c r="V202" s="70" t="s">
        <v>21</v>
      </c>
      <c r="W202" s="70" t="s">
        <v>21</v>
      </c>
      <c r="X202" s="70" t="s">
        <v>21</v>
      </c>
      <c r="Y202" s="138" t="s">
        <v>1141</v>
      </c>
      <c r="Z202" s="225"/>
      <c r="AA202" s="189"/>
    </row>
    <row r="203" spans="1:27" ht="30" customHeight="1">
      <c r="A203" s="6" t="s">
        <v>180</v>
      </c>
      <c r="B203" s="9" t="s">
        <v>178</v>
      </c>
      <c r="C203" s="8" t="s">
        <v>181</v>
      </c>
      <c r="D203" s="9">
        <v>309</v>
      </c>
      <c r="E203" s="9" t="s">
        <v>40</v>
      </c>
      <c r="F203" s="7"/>
      <c r="G203" s="99">
        <v>43277.021527777797</v>
      </c>
      <c r="H203" s="100">
        <v>43277.021527777797</v>
      </c>
      <c r="I203" s="99">
        <v>43277.808333333298</v>
      </c>
      <c r="J203" s="100">
        <v>43277.808333333298</v>
      </c>
      <c r="K203" s="2" t="s">
        <v>20</v>
      </c>
      <c r="L203" s="2" t="s">
        <v>20</v>
      </c>
      <c r="M203" s="2" t="s">
        <v>20</v>
      </c>
      <c r="N203" s="92">
        <v>0</v>
      </c>
      <c r="O203" s="92">
        <v>0</v>
      </c>
      <c r="P203" s="92">
        <v>0</v>
      </c>
      <c r="Q203" s="92">
        <v>0</v>
      </c>
      <c r="R203" s="92">
        <v>0</v>
      </c>
      <c r="S203" s="92">
        <v>0</v>
      </c>
      <c r="T203" s="92">
        <v>18</v>
      </c>
      <c r="U203" s="92">
        <v>53</v>
      </c>
      <c r="V203" s="70" t="s">
        <v>21</v>
      </c>
      <c r="W203" s="70" t="s">
        <v>21</v>
      </c>
      <c r="X203" s="70" t="s">
        <v>21</v>
      </c>
      <c r="Y203" s="138" t="s">
        <v>1142</v>
      </c>
      <c r="Z203" s="225"/>
      <c r="AA203" s="189"/>
    </row>
    <row r="204" spans="1:27" ht="30" customHeight="1">
      <c r="A204" s="6" t="s">
        <v>180</v>
      </c>
      <c r="B204" s="9" t="s">
        <v>178</v>
      </c>
      <c r="C204" s="8" t="s">
        <v>181</v>
      </c>
      <c r="D204" s="9">
        <v>309</v>
      </c>
      <c r="E204" s="9" t="s">
        <v>40</v>
      </c>
      <c r="F204" s="7"/>
      <c r="G204" s="99">
        <v>43279.05</v>
      </c>
      <c r="H204" s="100">
        <v>43279.05</v>
      </c>
      <c r="I204" s="99">
        <v>43279.777083333298</v>
      </c>
      <c r="J204" s="100">
        <v>43279.777083333298</v>
      </c>
      <c r="K204" s="2" t="s">
        <v>20</v>
      </c>
      <c r="L204" s="2" t="s">
        <v>20</v>
      </c>
      <c r="M204" s="2" t="s">
        <v>20</v>
      </c>
      <c r="N204" s="92">
        <v>0</v>
      </c>
      <c r="O204" s="92">
        <v>0</v>
      </c>
      <c r="P204" s="92">
        <v>0</v>
      </c>
      <c r="Q204" s="92">
        <v>0</v>
      </c>
      <c r="R204" s="92">
        <v>0</v>
      </c>
      <c r="S204" s="92">
        <v>0</v>
      </c>
      <c r="T204" s="92">
        <v>17</v>
      </c>
      <c r="U204" s="92">
        <v>27</v>
      </c>
      <c r="V204" s="70" t="s">
        <v>21</v>
      </c>
      <c r="W204" s="70" t="s">
        <v>21</v>
      </c>
      <c r="X204" s="70" t="s">
        <v>21</v>
      </c>
      <c r="Y204" s="138" t="s">
        <v>1143</v>
      </c>
      <c r="Z204" s="225"/>
      <c r="AA204" s="189"/>
    </row>
    <row r="205" spans="1:27" ht="30" customHeight="1">
      <c r="A205" s="6" t="s">
        <v>180</v>
      </c>
      <c r="B205" s="9" t="s">
        <v>178</v>
      </c>
      <c r="C205" s="8" t="s">
        <v>181</v>
      </c>
      <c r="D205" s="9">
        <v>309</v>
      </c>
      <c r="E205" s="9" t="s">
        <v>40</v>
      </c>
      <c r="F205" s="7"/>
      <c r="G205" s="99">
        <v>43281.149305555598</v>
      </c>
      <c r="H205" s="100">
        <v>43281.149305555598</v>
      </c>
      <c r="I205" s="99">
        <v>43281.7631944444</v>
      </c>
      <c r="J205" s="100">
        <v>43281.7631944444</v>
      </c>
      <c r="K205" s="2" t="s">
        <v>20</v>
      </c>
      <c r="L205" s="2" t="s">
        <v>20</v>
      </c>
      <c r="M205" s="2" t="s">
        <v>20</v>
      </c>
      <c r="N205" s="92">
        <v>0</v>
      </c>
      <c r="O205" s="92">
        <v>0</v>
      </c>
      <c r="P205" s="92">
        <v>0</v>
      </c>
      <c r="Q205" s="92">
        <v>0</v>
      </c>
      <c r="R205" s="92">
        <v>0</v>
      </c>
      <c r="S205" s="92">
        <v>0</v>
      </c>
      <c r="T205" s="92">
        <v>14</v>
      </c>
      <c r="U205" s="92">
        <v>44</v>
      </c>
      <c r="V205" s="70" t="s">
        <v>21</v>
      </c>
      <c r="W205" s="70" t="s">
        <v>21</v>
      </c>
      <c r="X205" s="70" t="s">
        <v>21</v>
      </c>
      <c r="Y205" s="138" t="s">
        <v>1144</v>
      </c>
      <c r="Z205" s="225"/>
      <c r="AA205" s="185"/>
    </row>
    <row r="206" spans="1:27" s="28" customFormat="1" ht="20.100000000000001" customHeight="1">
      <c r="B206" s="23"/>
      <c r="C206" s="23"/>
      <c r="D206" s="23"/>
      <c r="E206" s="23"/>
      <c r="F206" s="23"/>
      <c r="G206" s="165" t="s">
        <v>6</v>
      </c>
      <c r="H206" s="166"/>
      <c r="I206" s="166"/>
      <c r="J206" s="166"/>
      <c r="K206" s="81"/>
      <c r="L206" s="24"/>
      <c r="M206" s="25"/>
      <c r="N206" s="59">
        <f>SUM(N194:N205)+INT(SUM(O194:O205)/60)</f>
        <v>0</v>
      </c>
      <c r="O206" s="59">
        <f>MOD(SUM(O194:O205),60)</f>
        <v>0</v>
      </c>
      <c r="P206" s="59">
        <f t="shared" ref="P206" si="152">SUM(P194:P205)+INT(SUM(Q194:Q205)/60)</f>
        <v>0</v>
      </c>
      <c r="Q206" s="59">
        <f t="shared" ref="Q206" si="153">MOD(SUM(Q194:Q205),60)</f>
        <v>0</v>
      </c>
      <c r="R206" s="59">
        <f t="shared" ref="R206" si="154">SUM(R194:R205)+INT(SUM(S194:S205)/60)</f>
        <v>2</v>
      </c>
      <c r="S206" s="59">
        <f t="shared" ref="S206" si="155">MOD(SUM(S194:S205),60)</f>
        <v>45</v>
      </c>
      <c r="T206" s="59">
        <f t="shared" ref="T206" si="156">SUM(T194:T205)+INT(SUM(U194:U205)/60)</f>
        <v>180</v>
      </c>
      <c r="U206" s="59">
        <f t="shared" ref="U206" si="157">MOD(SUM(U194:U205),60)</f>
        <v>52</v>
      </c>
      <c r="V206" s="27"/>
      <c r="W206" s="27"/>
      <c r="X206" s="27"/>
      <c r="Y206" s="139"/>
      <c r="Z206" s="225"/>
      <c r="AA206" s="23"/>
    </row>
    <row r="207" spans="1:27" s="16" customFormat="1" ht="30" customHeight="1">
      <c r="A207" s="6" t="s">
        <v>182</v>
      </c>
      <c r="B207" s="9" t="s">
        <v>183</v>
      </c>
      <c r="C207" s="8" t="s">
        <v>70</v>
      </c>
      <c r="D207" s="9">
        <v>167</v>
      </c>
      <c r="E207" s="9" t="s">
        <v>40</v>
      </c>
      <c r="F207" s="7"/>
      <c r="G207" s="10"/>
      <c r="H207" s="10"/>
      <c r="I207" s="10"/>
      <c r="J207" s="10"/>
      <c r="K207" s="11"/>
      <c r="L207" s="11"/>
      <c r="M207" s="12"/>
      <c r="N207" s="13"/>
      <c r="O207" s="13"/>
      <c r="P207" s="13"/>
      <c r="Q207" s="13"/>
      <c r="R207" s="13"/>
      <c r="S207" s="13"/>
      <c r="T207" s="13"/>
      <c r="U207" s="13"/>
      <c r="V207" s="14"/>
      <c r="W207" s="15"/>
      <c r="X207" s="15"/>
      <c r="Y207" s="140"/>
      <c r="Z207" s="225"/>
      <c r="AA207" s="198">
        <v>100</v>
      </c>
    </row>
    <row r="208" spans="1:27" s="28" customFormat="1" ht="20.100000000000001" customHeight="1">
      <c r="B208" s="23"/>
      <c r="C208" s="23"/>
      <c r="D208" s="23"/>
      <c r="E208" s="23"/>
      <c r="F208" s="23"/>
      <c r="G208" s="165" t="s">
        <v>6</v>
      </c>
      <c r="H208" s="166"/>
      <c r="I208" s="166"/>
      <c r="J208" s="166"/>
      <c r="K208" s="81"/>
      <c r="L208" s="24"/>
      <c r="M208" s="25"/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7"/>
      <c r="W208" s="27"/>
      <c r="X208" s="27"/>
      <c r="Y208" s="139"/>
      <c r="Z208" s="225"/>
      <c r="AA208" s="199"/>
    </row>
    <row r="209" spans="1:27" s="16" customFormat="1" ht="30" customHeight="1">
      <c r="A209" s="6" t="s">
        <v>184</v>
      </c>
      <c r="B209" s="9" t="s">
        <v>183</v>
      </c>
      <c r="C209" s="8" t="s">
        <v>107</v>
      </c>
      <c r="D209" s="9">
        <v>167</v>
      </c>
      <c r="E209" s="9" t="s">
        <v>40</v>
      </c>
      <c r="F209" s="7"/>
      <c r="G209" s="99">
        <v>43272.868055555598</v>
      </c>
      <c r="H209" s="100">
        <v>43272.868055555598</v>
      </c>
      <c r="I209" s="99">
        <v>43272.879166666702</v>
      </c>
      <c r="J209" s="100">
        <v>43272.879166666702</v>
      </c>
      <c r="K209" s="2" t="s">
        <v>20</v>
      </c>
      <c r="L209" s="2" t="s">
        <v>20</v>
      </c>
      <c r="M209" s="2">
        <v>0</v>
      </c>
      <c r="N209" s="92">
        <v>0</v>
      </c>
      <c r="O209" s="92">
        <v>0</v>
      </c>
      <c r="P209" s="92">
        <v>0</v>
      </c>
      <c r="Q209" s="92">
        <v>0</v>
      </c>
      <c r="R209" s="92">
        <v>0</v>
      </c>
      <c r="S209" s="92">
        <v>16</v>
      </c>
      <c r="T209" s="92">
        <v>0</v>
      </c>
      <c r="U209" s="92">
        <v>0</v>
      </c>
      <c r="V209" s="70" t="s">
        <v>21</v>
      </c>
      <c r="W209" s="70" t="s">
        <v>21</v>
      </c>
      <c r="X209" s="70" t="s">
        <v>21</v>
      </c>
      <c r="Y209" s="138" t="s">
        <v>1101</v>
      </c>
      <c r="Z209" s="225"/>
      <c r="AA209" s="208">
        <v>100</v>
      </c>
    </row>
    <row r="210" spans="1:27" s="16" customFormat="1" ht="30" customHeight="1">
      <c r="A210" s="6" t="s">
        <v>184</v>
      </c>
      <c r="B210" s="9" t="s">
        <v>183</v>
      </c>
      <c r="C210" s="8" t="s">
        <v>107</v>
      </c>
      <c r="D210" s="9">
        <v>167</v>
      </c>
      <c r="E210" s="9" t="s">
        <v>40</v>
      </c>
      <c r="F210" s="7"/>
      <c r="G210" s="99">
        <v>43280.345833333296</v>
      </c>
      <c r="H210" s="100">
        <v>43280.345833333296</v>
      </c>
      <c r="I210" s="99">
        <v>43280.796527777798</v>
      </c>
      <c r="J210" s="100">
        <v>43280.796527777798</v>
      </c>
      <c r="K210" s="2" t="s">
        <v>20</v>
      </c>
      <c r="L210" s="2" t="s">
        <v>20</v>
      </c>
      <c r="M210" s="2" t="s">
        <v>20</v>
      </c>
      <c r="N210" s="92">
        <v>0</v>
      </c>
      <c r="O210" s="92">
        <v>0</v>
      </c>
      <c r="P210" s="92">
        <v>0</v>
      </c>
      <c r="Q210" s="92">
        <v>0</v>
      </c>
      <c r="R210" s="92">
        <v>0</v>
      </c>
      <c r="S210" s="92">
        <v>0</v>
      </c>
      <c r="T210" s="92">
        <v>10</v>
      </c>
      <c r="U210" s="92">
        <v>49</v>
      </c>
      <c r="V210" s="70" t="s">
        <v>21</v>
      </c>
      <c r="W210" s="70" t="s">
        <v>21</v>
      </c>
      <c r="X210" s="70" t="s">
        <v>21</v>
      </c>
      <c r="Y210" s="138" t="s">
        <v>1152</v>
      </c>
      <c r="Z210" s="225"/>
      <c r="AA210" s="189"/>
    </row>
    <row r="211" spans="1:27" s="16" customFormat="1" ht="30" customHeight="1">
      <c r="A211" s="6" t="s">
        <v>184</v>
      </c>
      <c r="B211" s="9" t="s">
        <v>183</v>
      </c>
      <c r="C211" s="8" t="s">
        <v>107</v>
      </c>
      <c r="D211" s="9">
        <v>167</v>
      </c>
      <c r="E211" s="9" t="s">
        <v>40</v>
      </c>
      <c r="F211" s="7"/>
      <c r="G211" s="99">
        <v>43281.342361111099</v>
      </c>
      <c r="H211" s="100">
        <v>43281.342361111099</v>
      </c>
      <c r="I211" s="99">
        <v>43281.724305555603</v>
      </c>
      <c r="J211" s="100">
        <v>43281.724305555603</v>
      </c>
      <c r="K211" s="2" t="s">
        <v>20</v>
      </c>
      <c r="L211" s="2" t="s">
        <v>20</v>
      </c>
      <c r="M211" s="2" t="s">
        <v>20</v>
      </c>
      <c r="N211" s="92">
        <v>0</v>
      </c>
      <c r="O211" s="92">
        <v>0</v>
      </c>
      <c r="P211" s="92">
        <v>0</v>
      </c>
      <c r="Q211" s="92">
        <v>0</v>
      </c>
      <c r="R211" s="92">
        <v>0</v>
      </c>
      <c r="S211" s="92">
        <v>0</v>
      </c>
      <c r="T211" s="92">
        <v>9</v>
      </c>
      <c r="U211" s="92">
        <v>10</v>
      </c>
      <c r="V211" s="70" t="s">
        <v>21</v>
      </c>
      <c r="W211" s="70" t="s">
        <v>21</v>
      </c>
      <c r="X211" s="70" t="s">
        <v>21</v>
      </c>
      <c r="Y211" s="138" t="s">
        <v>1153</v>
      </c>
      <c r="Z211" s="225"/>
      <c r="AA211" s="189"/>
    </row>
    <row r="212" spans="1:27" s="28" customFormat="1" ht="20.100000000000001" customHeight="1">
      <c r="B212" s="23"/>
      <c r="C212" s="23"/>
      <c r="D212" s="23"/>
      <c r="E212" s="23"/>
      <c r="F212" s="23"/>
      <c r="G212" s="165" t="s">
        <v>6</v>
      </c>
      <c r="H212" s="166"/>
      <c r="I212" s="166"/>
      <c r="J212" s="166"/>
      <c r="K212" s="81"/>
      <c r="L212" s="24"/>
      <c r="M212" s="25"/>
      <c r="N212" s="59">
        <f>SUM(N209:N211)+INT(SUM(O209:O211)/60)</f>
        <v>0</v>
      </c>
      <c r="O212" s="59">
        <f>MOD(SUM(O209:O211),60)</f>
        <v>0</v>
      </c>
      <c r="P212" s="59">
        <f t="shared" ref="P212" si="158">SUM(P209:P211)+INT(SUM(Q209:Q211)/60)</f>
        <v>0</v>
      </c>
      <c r="Q212" s="59">
        <f t="shared" ref="Q212" si="159">MOD(SUM(Q209:Q211),60)</f>
        <v>0</v>
      </c>
      <c r="R212" s="59">
        <f t="shared" ref="R212" si="160">SUM(R209:R211)+INT(SUM(S209:S211)/60)</f>
        <v>0</v>
      </c>
      <c r="S212" s="59">
        <f t="shared" ref="S212" si="161">MOD(SUM(S209:S211),60)</f>
        <v>16</v>
      </c>
      <c r="T212" s="59">
        <f t="shared" ref="T212" si="162">SUM(T209:T211)+INT(SUM(U209:U211)/60)</f>
        <v>19</v>
      </c>
      <c r="U212" s="59">
        <f t="shared" ref="U212" si="163">MOD(SUM(U209:U211),60)</f>
        <v>59</v>
      </c>
      <c r="V212" s="27"/>
      <c r="W212" s="27"/>
      <c r="X212" s="27"/>
      <c r="Y212" s="139"/>
      <c r="Z212" s="225"/>
      <c r="AA212" s="185"/>
    </row>
    <row r="213" spans="1:27" s="16" customFormat="1" ht="30" customHeight="1">
      <c r="A213" s="6" t="s">
        <v>185</v>
      </c>
      <c r="B213" s="9" t="s">
        <v>186</v>
      </c>
      <c r="C213" s="8" t="s">
        <v>179</v>
      </c>
      <c r="D213" s="9">
        <v>57.293999999999997</v>
      </c>
      <c r="E213" s="9" t="s">
        <v>40</v>
      </c>
      <c r="F213" s="7"/>
      <c r="G213" s="99">
        <v>43267.998611111099</v>
      </c>
      <c r="H213" s="100">
        <v>43267.998611111099</v>
      </c>
      <c r="I213" s="99">
        <v>43269.798611111102</v>
      </c>
      <c r="J213" s="100">
        <v>43269.798611111102</v>
      </c>
      <c r="K213" s="2" t="s">
        <v>20</v>
      </c>
      <c r="L213" s="2" t="s">
        <v>20</v>
      </c>
      <c r="M213" s="2" t="s">
        <v>20</v>
      </c>
      <c r="N213" s="92">
        <v>0</v>
      </c>
      <c r="O213" s="92">
        <v>0</v>
      </c>
      <c r="P213" s="92">
        <v>0</v>
      </c>
      <c r="Q213" s="92">
        <v>0</v>
      </c>
      <c r="R213" s="92">
        <v>0</v>
      </c>
      <c r="S213" s="92">
        <v>0</v>
      </c>
      <c r="T213" s="92">
        <v>43</v>
      </c>
      <c r="U213" s="92">
        <v>12</v>
      </c>
      <c r="V213" s="70" t="s">
        <v>21</v>
      </c>
      <c r="W213" s="70" t="s">
        <v>21</v>
      </c>
      <c r="X213" s="70" t="s">
        <v>21</v>
      </c>
      <c r="Y213" s="138" t="s">
        <v>1119</v>
      </c>
      <c r="Z213" s="225"/>
      <c r="AA213" s="208">
        <v>100</v>
      </c>
    </row>
    <row r="214" spans="1:27" s="28" customFormat="1" ht="20.100000000000001" customHeight="1">
      <c r="B214" s="23"/>
      <c r="C214" s="23"/>
      <c r="D214" s="23"/>
      <c r="E214" s="23"/>
      <c r="F214" s="23"/>
      <c r="G214" s="165" t="s">
        <v>6</v>
      </c>
      <c r="H214" s="166"/>
      <c r="I214" s="166"/>
      <c r="J214" s="166"/>
      <c r="K214" s="81"/>
      <c r="L214" s="24"/>
      <c r="M214" s="25"/>
      <c r="N214" s="59">
        <f>SUM(N213)+INT(SUM(O213)/60)</f>
        <v>0</v>
      </c>
      <c r="O214" s="59">
        <f>MOD(SUM(O213),60)</f>
        <v>0</v>
      </c>
      <c r="P214" s="59">
        <f t="shared" ref="P214" si="164">SUM(P213)+INT(SUM(Q213)/60)</f>
        <v>0</v>
      </c>
      <c r="Q214" s="59">
        <f t="shared" ref="Q214" si="165">MOD(SUM(Q213),60)</f>
        <v>0</v>
      </c>
      <c r="R214" s="59">
        <f t="shared" ref="R214" si="166">SUM(R213)+INT(SUM(S213)/60)</f>
        <v>0</v>
      </c>
      <c r="S214" s="59">
        <f t="shared" ref="S214" si="167">MOD(SUM(S213),60)</f>
        <v>0</v>
      </c>
      <c r="T214" s="59">
        <f t="shared" ref="T214" si="168">SUM(T213)+INT(SUM(U213)/60)</f>
        <v>43</v>
      </c>
      <c r="U214" s="59">
        <f t="shared" ref="U214" si="169">MOD(SUM(U213),60)</f>
        <v>12</v>
      </c>
      <c r="V214" s="27"/>
      <c r="W214" s="27"/>
      <c r="X214" s="27"/>
      <c r="Y214" s="139"/>
      <c r="Z214" s="225"/>
      <c r="AA214" s="185"/>
    </row>
    <row r="215" spans="1:27" ht="30" customHeight="1">
      <c r="A215" s="6" t="s">
        <v>187</v>
      </c>
      <c r="B215" s="9" t="s">
        <v>186</v>
      </c>
      <c r="C215" s="8" t="s">
        <v>181</v>
      </c>
      <c r="D215" s="9">
        <v>57.293999999999997</v>
      </c>
      <c r="E215" s="9" t="s">
        <v>40</v>
      </c>
      <c r="F215" s="7"/>
      <c r="G215" s="10"/>
      <c r="H215" s="10"/>
      <c r="I215" s="10"/>
      <c r="J215" s="10"/>
      <c r="K215" s="11"/>
      <c r="L215" s="11"/>
      <c r="M215" s="12"/>
      <c r="N215" s="13"/>
      <c r="O215" s="13"/>
      <c r="P215" s="13"/>
      <c r="Q215" s="13"/>
      <c r="R215" s="13"/>
      <c r="S215" s="13"/>
      <c r="T215" s="13"/>
      <c r="U215" s="13"/>
      <c r="V215" s="14"/>
      <c r="W215" s="15"/>
      <c r="X215" s="15"/>
      <c r="Y215" s="140"/>
      <c r="Z215" s="225"/>
      <c r="AA215" s="198">
        <v>100</v>
      </c>
    </row>
    <row r="216" spans="1:27" ht="30" customHeight="1">
      <c r="A216" s="6"/>
      <c r="B216" s="9"/>
      <c r="C216" s="8"/>
      <c r="D216" s="9"/>
      <c r="E216" s="9"/>
      <c r="F216" s="7"/>
      <c r="G216" s="165" t="s">
        <v>6</v>
      </c>
      <c r="H216" s="166"/>
      <c r="I216" s="166"/>
      <c r="J216" s="166"/>
      <c r="K216" s="81"/>
      <c r="L216" s="24"/>
      <c r="M216" s="25"/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7"/>
      <c r="W216" s="27"/>
      <c r="X216" s="27"/>
      <c r="Y216" s="139"/>
      <c r="Z216" s="225"/>
      <c r="AA216" s="199"/>
    </row>
    <row r="217" spans="1:27" s="16" customFormat="1" ht="30" customHeight="1">
      <c r="A217" s="6" t="s">
        <v>188</v>
      </c>
      <c r="B217" s="9" t="s">
        <v>189</v>
      </c>
      <c r="C217" s="8" t="s">
        <v>70</v>
      </c>
      <c r="D217" s="9">
        <v>129.33500000000001</v>
      </c>
      <c r="E217" s="9" t="s">
        <v>40</v>
      </c>
      <c r="F217" s="7"/>
      <c r="G217" s="99">
        <v>43254.222222222197</v>
      </c>
      <c r="H217" s="100">
        <v>43254.222222222197</v>
      </c>
      <c r="I217" s="99">
        <v>43254.616666666698</v>
      </c>
      <c r="J217" s="100">
        <v>43254.616666666698</v>
      </c>
      <c r="K217" s="2" t="s">
        <v>20</v>
      </c>
      <c r="L217" s="2" t="s">
        <v>20</v>
      </c>
      <c r="M217" s="2" t="s">
        <v>20</v>
      </c>
      <c r="N217" s="92">
        <v>0</v>
      </c>
      <c r="O217" s="92">
        <v>0</v>
      </c>
      <c r="P217" s="92">
        <v>0</v>
      </c>
      <c r="Q217" s="92">
        <v>0</v>
      </c>
      <c r="R217" s="92">
        <v>0</v>
      </c>
      <c r="S217" s="92">
        <v>0</v>
      </c>
      <c r="T217" s="92">
        <v>9</v>
      </c>
      <c r="U217" s="92">
        <v>28</v>
      </c>
      <c r="V217" s="70" t="s">
        <v>21</v>
      </c>
      <c r="W217" s="70" t="s">
        <v>21</v>
      </c>
      <c r="X217" s="70" t="s">
        <v>21</v>
      </c>
      <c r="Y217" s="138" t="s">
        <v>1108</v>
      </c>
      <c r="Z217" s="225"/>
      <c r="AA217" s="184">
        <v>100</v>
      </c>
    </row>
    <row r="218" spans="1:27" s="16" customFormat="1" ht="30" customHeight="1">
      <c r="A218" s="6" t="s">
        <v>188</v>
      </c>
      <c r="B218" s="9" t="s">
        <v>189</v>
      </c>
      <c r="C218" s="8" t="s">
        <v>70</v>
      </c>
      <c r="D218" s="9">
        <v>129.33500000000001</v>
      </c>
      <c r="E218" s="9" t="s">
        <v>40</v>
      </c>
      <c r="F218" s="7"/>
      <c r="G218" s="99">
        <v>43255.197222222203</v>
      </c>
      <c r="H218" s="100">
        <v>43255.197222222203</v>
      </c>
      <c r="I218" s="99">
        <v>43255.677083333299</v>
      </c>
      <c r="J218" s="100">
        <v>43255.677083333299</v>
      </c>
      <c r="K218" s="2" t="s">
        <v>20</v>
      </c>
      <c r="L218" s="2" t="s">
        <v>20</v>
      </c>
      <c r="M218" s="2" t="s">
        <v>20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11</v>
      </c>
      <c r="U218" s="92">
        <v>31</v>
      </c>
      <c r="V218" s="70" t="s">
        <v>21</v>
      </c>
      <c r="W218" s="70" t="s">
        <v>21</v>
      </c>
      <c r="X218" s="70" t="s">
        <v>21</v>
      </c>
      <c r="Y218" s="138" t="s">
        <v>1109</v>
      </c>
      <c r="Z218" s="225"/>
      <c r="AA218" s="189"/>
    </row>
    <row r="219" spans="1:27" s="16" customFormat="1" ht="30" customHeight="1">
      <c r="A219" s="6" t="s">
        <v>188</v>
      </c>
      <c r="B219" s="9" t="s">
        <v>189</v>
      </c>
      <c r="C219" s="8" t="s">
        <v>70</v>
      </c>
      <c r="D219" s="9">
        <v>129.33500000000001</v>
      </c>
      <c r="E219" s="9" t="s">
        <v>40</v>
      </c>
      <c r="F219" s="7"/>
      <c r="G219" s="99">
        <v>43256.001388888901</v>
      </c>
      <c r="H219" s="100">
        <v>43256.001388888901</v>
      </c>
      <c r="I219" s="99">
        <v>43256.624305555597</v>
      </c>
      <c r="J219" s="100">
        <v>43256.624305555597</v>
      </c>
      <c r="K219" s="2" t="s">
        <v>20</v>
      </c>
      <c r="L219" s="2" t="s">
        <v>20</v>
      </c>
      <c r="M219" s="2" t="s">
        <v>20</v>
      </c>
      <c r="N219" s="92">
        <v>0</v>
      </c>
      <c r="O219" s="92">
        <v>0</v>
      </c>
      <c r="P219" s="92">
        <v>0</v>
      </c>
      <c r="Q219" s="92">
        <v>0</v>
      </c>
      <c r="R219" s="92">
        <v>0</v>
      </c>
      <c r="S219" s="92">
        <v>0</v>
      </c>
      <c r="T219" s="92">
        <v>14</v>
      </c>
      <c r="U219" s="92">
        <v>57</v>
      </c>
      <c r="V219" s="70" t="s">
        <v>21</v>
      </c>
      <c r="W219" s="70" t="s">
        <v>21</v>
      </c>
      <c r="X219" s="70" t="s">
        <v>21</v>
      </c>
      <c r="Y219" s="138" t="s">
        <v>1110</v>
      </c>
      <c r="Z219" s="225"/>
      <c r="AA219" s="189"/>
    </row>
    <row r="220" spans="1:27" s="16" customFormat="1" ht="30" customHeight="1">
      <c r="A220" s="6" t="s">
        <v>188</v>
      </c>
      <c r="B220" s="9" t="s">
        <v>189</v>
      </c>
      <c r="C220" s="8" t="s">
        <v>70</v>
      </c>
      <c r="D220" s="9">
        <v>129.33500000000001</v>
      </c>
      <c r="E220" s="9" t="s">
        <v>40</v>
      </c>
      <c r="F220" s="7"/>
      <c r="G220" s="99">
        <v>43256.974999999999</v>
      </c>
      <c r="H220" s="100">
        <v>43256.974999999999</v>
      </c>
      <c r="I220" s="99">
        <v>43257.661111111098</v>
      </c>
      <c r="J220" s="100">
        <v>43257.661111111098</v>
      </c>
      <c r="K220" s="2" t="s">
        <v>20</v>
      </c>
      <c r="L220" s="2" t="s">
        <v>20</v>
      </c>
      <c r="M220" s="2" t="s">
        <v>20</v>
      </c>
      <c r="N220" s="92">
        <v>0</v>
      </c>
      <c r="O220" s="92">
        <v>0</v>
      </c>
      <c r="P220" s="92">
        <v>0</v>
      </c>
      <c r="Q220" s="92">
        <v>0</v>
      </c>
      <c r="R220" s="92">
        <v>0</v>
      </c>
      <c r="S220" s="92">
        <v>0</v>
      </c>
      <c r="T220" s="92">
        <v>16</v>
      </c>
      <c r="U220" s="92">
        <v>28</v>
      </c>
      <c r="V220" s="70" t="s">
        <v>21</v>
      </c>
      <c r="W220" s="70" t="s">
        <v>21</v>
      </c>
      <c r="X220" s="70" t="s">
        <v>21</v>
      </c>
      <c r="Y220" s="138" t="s">
        <v>1111</v>
      </c>
      <c r="Z220" s="225"/>
      <c r="AA220" s="189"/>
    </row>
    <row r="221" spans="1:27" s="16" customFormat="1" ht="30" customHeight="1">
      <c r="A221" s="6" t="s">
        <v>188</v>
      </c>
      <c r="B221" s="9" t="s">
        <v>189</v>
      </c>
      <c r="C221" s="8" t="s">
        <v>70</v>
      </c>
      <c r="D221" s="9">
        <v>129.33500000000001</v>
      </c>
      <c r="E221" s="9" t="s">
        <v>40</v>
      </c>
      <c r="F221" s="7"/>
      <c r="G221" s="99">
        <v>43258.022916666698</v>
      </c>
      <c r="H221" s="100">
        <v>43258.022916666698</v>
      </c>
      <c r="I221" s="99">
        <v>43258.623611111099</v>
      </c>
      <c r="J221" s="100">
        <v>43258.623611111099</v>
      </c>
      <c r="K221" s="2" t="s">
        <v>20</v>
      </c>
      <c r="L221" s="2" t="s">
        <v>20</v>
      </c>
      <c r="M221" s="2" t="s">
        <v>20</v>
      </c>
      <c r="N221" s="92">
        <v>0</v>
      </c>
      <c r="O221" s="92">
        <v>0</v>
      </c>
      <c r="P221" s="92">
        <v>0</v>
      </c>
      <c r="Q221" s="92">
        <v>0</v>
      </c>
      <c r="R221" s="92">
        <v>0</v>
      </c>
      <c r="S221" s="92">
        <v>0</v>
      </c>
      <c r="T221" s="92">
        <v>14</v>
      </c>
      <c r="U221" s="92">
        <v>25</v>
      </c>
      <c r="V221" s="70" t="s">
        <v>21</v>
      </c>
      <c r="W221" s="70" t="s">
        <v>21</v>
      </c>
      <c r="X221" s="70" t="s">
        <v>21</v>
      </c>
      <c r="Y221" s="138" t="s">
        <v>1112</v>
      </c>
      <c r="Z221" s="225"/>
      <c r="AA221" s="189"/>
    </row>
    <row r="222" spans="1:27" s="16" customFormat="1" ht="30" customHeight="1">
      <c r="A222" s="6" t="s">
        <v>188</v>
      </c>
      <c r="B222" s="9" t="s">
        <v>189</v>
      </c>
      <c r="C222" s="8" t="s">
        <v>70</v>
      </c>
      <c r="D222" s="9">
        <v>129.33500000000001</v>
      </c>
      <c r="E222" s="9" t="s">
        <v>40</v>
      </c>
      <c r="F222" s="7"/>
      <c r="G222" s="99">
        <v>43259.020833333299</v>
      </c>
      <c r="H222" s="100">
        <v>43259.020833333299</v>
      </c>
      <c r="I222" s="99">
        <v>43259.703472222202</v>
      </c>
      <c r="J222" s="100">
        <v>43259.703472222202</v>
      </c>
      <c r="K222" s="2" t="s">
        <v>20</v>
      </c>
      <c r="L222" s="2" t="s">
        <v>20</v>
      </c>
      <c r="M222" s="2" t="s">
        <v>20</v>
      </c>
      <c r="N222" s="92">
        <v>0</v>
      </c>
      <c r="O222" s="92">
        <v>0</v>
      </c>
      <c r="P222" s="92">
        <v>0</v>
      </c>
      <c r="Q222" s="92">
        <v>0</v>
      </c>
      <c r="R222" s="92">
        <v>0</v>
      </c>
      <c r="S222" s="92">
        <v>0</v>
      </c>
      <c r="T222" s="92">
        <v>16</v>
      </c>
      <c r="U222" s="92">
        <v>23</v>
      </c>
      <c r="V222" s="70" t="s">
        <v>21</v>
      </c>
      <c r="W222" s="70" t="s">
        <v>21</v>
      </c>
      <c r="X222" s="70" t="s">
        <v>21</v>
      </c>
      <c r="Y222" s="138" t="s">
        <v>1113</v>
      </c>
      <c r="Z222" s="225"/>
      <c r="AA222" s="189"/>
    </row>
    <row r="223" spans="1:27" s="16" customFormat="1" ht="30" customHeight="1">
      <c r="A223" s="6" t="s">
        <v>188</v>
      </c>
      <c r="B223" s="9" t="s">
        <v>189</v>
      </c>
      <c r="C223" s="8" t="s">
        <v>70</v>
      </c>
      <c r="D223" s="9">
        <v>129.33500000000001</v>
      </c>
      <c r="E223" s="9" t="s">
        <v>40</v>
      </c>
      <c r="F223" s="7"/>
      <c r="G223" s="99">
        <v>43260.0180555556</v>
      </c>
      <c r="H223" s="100">
        <v>43260.0180555556</v>
      </c>
      <c r="I223" s="99">
        <v>43260.734027777798</v>
      </c>
      <c r="J223" s="100">
        <v>43260.734027777798</v>
      </c>
      <c r="K223" s="2" t="s">
        <v>20</v>
      </c>
      <c r="L223" s="2" t="s">
        <v>20</v>
      </c>
      <c r="M223" s="2" t="s">
        <v>20</v>
      </c>
      <c r="N223" s="92">
        <v>0</v>
      </c>
      <c r="O223" s="92">
        <v>0</v>
      </c>
      <c r="P223" s="92">
        <v>0</v>
      </c>
      <c r="Q223" s="92">
        <v>0</v>
      </c>
      <c r="R223" s="92">
        <v>0</v>
      </c>
      <c r="S223" s="92">
        <v>0</v>
      </c>
      <c r="T223" s="92">
        <v>17</v>
      </c>
      <c r="U223" s="92">
        <v>11</v>
      </c>
      <c r="V223" s="70" t="s">
        <v>21</v>
      </c>
      <c r="W223" s="70" t="s">
        <v>21</v>
      </c>
      <c r="X223" s="70" t="s">
        <v>21</v>
      </c>
      <c r="Y223" s="138" t="s">
        <v>1114</v>
      </c>
      <c r="Z223" s="225"/>
      <c r="AA223" s="189"/>
    </row>
    <row r="224" spans="1:27" s="16" customFormat="1" ht="30" customHeight="1">
      <c r="A224" s="6" t="s">
        <v>188</v>
      </c>
      <c r="B224" s="9" t="s">
        <v>189</v>
      </c>
      <c r="C224" s="8" t="s">
        <v>70</v>
      </c>
      <c r="D224" s="9">
        <v>129.33500000000001</v>
      </c>
      <c r="E224" s="9" t="s">
        <v>40</v>
      </c>
      <c r="F224" s="7"/>
      <c r="G224" s="99">
        <v>43260.748611111099</v>
      </c>
      <c r="H224" s="100">
        <v>43260.748611111099</v>
      </c>
      <c r="I224" s="99">
        <v>43260.854166666701</v>
      </c>
      <c r="J224" s="100">
        <v>43260.854166666701</v>
      </c>
      <c r="K224" s="2" t="s">
        <v>20</v>
      </c>
      <c r="L224" s="2" t="s">
        <v>20</v>
      </c>
      <c r="M224" s="2" t="s">
        <v>20</v>
      </c>
      <c r="N224" s="92">
        <v>0</v>
      </c>
      <c r="O224" s="92">
        <v>0</v>
      </c>
      <c r="P224" s="92">
        <v>0</v>
      </c>
      <c r="Q224" s="92">
        <v>0</v>
      </c>
      <c r="R224" s="92">
        <v>0</v>
      </c>
      <c r="S224" s="92">
        <v>0</v>
      </c>
      <c r="T224" s="92">
        <v>2</v>
      </c>
      <c r="U224" s="92">
        <v>32</v>
      </c>
      <c r="V224" s="70" t="s">
        <v>21</v>
      </c>
      <c r="W224" s="70" t="s">
        <v>21</v>
      </c>
      <c r="X224" s="70" t="s">
        <v>21</v>
      </c>
      <c r="Y224" s="138" t="s">
        <v>1115</v>
      </c>
      <c r="Z224" s="225"/>
      <c r="AA224" s="189"/>
    </row>
    <row r="225" spans="1:27" s="16" customFormat="1" ht="30" customHeight="1">
      <c r="A225" s="6" t="s">
        <v>188</v>
      </c>
      <c r="B225" s="9" t="s">
        <v>189</v>
      </c>
      <c r="C225" s="8" t="s">
        <v>70</v>
      </c>
      <c r="D225" s="9">
        <v>129.33500000000001</v>
      </c>
      <c r="E225" s="9" t="s">
        <v>40</v>
      </c>
      <c r="F225" s="7"/>
      <c r="G225" s="99">
        <v>43261.207638888904</v>
      </c>
      <c r="H225" s="100">
        <v>43261.207638888904</v>
      </c>
      <c r="I225" s="99">
        <v>43261.743750000001</v>
      </c>
      <c r="J225" s="100">
        <v>43261.743750000001</v>
      </c>
      <c r="K225" s="2" t="s">
        <v>20</v>
      </c>
      <c r="L225" s="2" t="s">
        <v>20</v>
      </c>
      <c r="M225" s="2" t="s">
        <v>20</v>
      </c>
      <c r="N225" s="92">
        <v>0</v>
      </c>
      <c r="O225" s="92">
        <v>0</v>
      </c>
      <c r="P225" s="92">
        <v>0</v>
      </c>
      <c r="Q225" s="92">
        <v>0</v>
      </c>
      <c r="R225" s="92">
        <v>0</v>
      </c>
      <c r="S225" s="92">
        <v>0</v>
      </c>
      <c r="T225" s="92">
        <v>12</v>
      </c>
      <c r="U225" s="92">
        <v>52</v>
      </c>
      <c r="V225" s="70" t="s">
        <v>21</v>
      </c>
      <c r="W225" s="70" t="s">
        <v>21</v>
      </c>
      <c r="X225" s="70" t="s">
        <v>21</v>
      </c>
      <c r="Y225" s="138" t="s">
        <v>1116</v>
      </c>
      <c r="Z225" s="225"/>
      <c r="AA225" s="189"/>
    </row>
    <row r="226" spans="1:27" s="16" customFormat="1" ht="30" customHeight="1">
      <c r="A226" s="6" t="s">
        <v>188</v>
      </c>
      <c r="B226" s="9" t="s">
        <v>189</v>
      </c>
      <c r="C226" s="8" t="s">
        <v>70</v>
      </c>
      <c r="D226" s="9">
        <v>129.33500000000001</v>
      </c>
      <c r="E226" s="9" t="s">
        <v>40</v>
      </c>
      <c r="F226" s="7"/>
      <c r="G226" s="99">
        <v>43263.004861111098</v>
      </c>
      <c r="H226" s="100">
        <v>43263.004861111098</v>
      </c>
      <c r="I226" s="99">
        <v>43263.592361111099</v>
      </c>
      <c r="J226" s="100">
        <v>43263.592361111099</v>
      </c>
      <c r="K226" s="2" t="s">
        <v>20</v>
      </c>
      <c r="L226" s="2" t="s">
        <v>20</v>
      </c>
      <c r="M226" s="2" t="s">
        <v>20</v>
      </c>
      <c r="N226" s="92">
        <v>0</v>
      </c>
      <c r="O226" s="92">
        <v>0</v>
      </c>
      <c r="P226" s="92">
        <v>0</v>
      </c>
      <c r="Q226" s="92">
        <v>0</v>
      </c>
      <c r="R226" s="92">
        <v>0</v>
      </c>
      <c r="S226" s="92">
        <v>0</v>
      </c>
      <c r="T226" s="92">
        <v>14</v>
      </c>
      <c r="U226" s="92">
        <v>6</v>
      </c>
      <c r="V226" s="70" t="s">
        <v>21</v>
      </c>
      <c r="W226" s="70" t="s">
        <v>21</v>
      </c>
      <c r="X226" s="70" t="s">
        <v>21</v>
      </c>
      <c r="Y226" s="138" t="s">
        <v>1117</v>
      </c>
      <c r="Z226" s="225"/>
      <c r="AA226" s="189"/>
    </row>
    <row r="227" spans="1:27" s="16" customFormat="1" ht="30" customHeight="1">
      <c r="A227" s="6" t="s">
        <v>188</v>
      </c>
      <c r="B227" s="9" t="s">
        <v>189</v>
      </c>
      <c r="C227" s="8" t="s">
        <v>70</v>
      </c>
      <c r="D227" s="9">
        <v>129.33500000000001</v>
      </c>
      <c r="E227" s="9" t="s">
        <v>40</v>
      </c>
      <c r="F227" s="7"/>
      <c r="G227" s="99">
        <v>43276.0756944444</v>
      </c>
      <c r="H227" s="100">
        <v>43276.0756944444</v>
      </c>
      <c r="I227" s="99">
        <v>43276.710416666698</v>
      </c>
      <c r="J227" s="100">
        <v>43276.710416666698</v>
      </c>
      <c r="K227" s="2" t="s">
        <v>20</v>
      </c>
      <c r="L227" s="2" t="s">
        <v>20</v>
      </c>
      <c r="M227" s="2" t="s">
        <v>20</v>
      </c>
      <c r="N227" s="92">
        <v>0</v>
      </c>
      <c r="O227" s="92">
        <v>0</v>
      </c>
      <c r="P227" s="92">
        <v>0</v>
      </c>
      <c r="Q227" s="92">
        <v>0</v>
      </c>
      <c r="R227" s="92">
        <v>0</v>
      </c>
      <c r="S227" s="92">
        <v>0</v>
      </c>
      <c r="T227" s="92">
        <v>15</v>
      </c>
      <c r="U227" s="92">
        <v>14</v>
      </c>
      <c r="V227" s="70" t="s">
        <v>21</v>
      </c>
      <c r="W227" s="70" t="s">
        <v>21</v>
      </c>
      <c r="X227" s="70" t="s">
        <v>21</v>
      </c>
      <c r="Y227" s="138" t="s">
        <v>1118</v>
      </c>
      <c r="Z227" s="225"/>
      <c r="AA227" s="189"/>
    </row>
    <row r="228" spans="1:27" s="28" customFormat="1" ht="20.100000000000001" customHeight="1">
      <c r="B228" s="23"/>
      <c r="C228" s="23"/>
      <c r="D228" s="23"/>
      <c r="E228" s="23"/>
      <c r="F228" s="23"/>
      <c r="G228" s="165" t="s">
        <v>6</v>
      </c>
      <c r="H228" s="166"/>
      <c r="I228" s="166"/>
      <c r="J228" s="166"/>
      <c r="K228" s="81"/>
      <c r="L228" s="24"/>
      <c r="M228" s="25"/>
      <c r="N228" s="59">
        <f>SUM(N217:N227)+INT(SUM(O217:O227)/60)</f>
        <v>0</v>
      </c>
      <c r="O228" s="59">
        <f>MOD(SUM(O217:O227),60)</f>
        <v>0</v>
      </c>
      <c r="P228" s="59">
        <f t="shared" ref="P228" si="170">SUM(P217:P227)+INT(SUM(Q217:Q227)/60)</f>
        <v>0</v>
      </c>
      <c r="Q228" s="59">
        <f t="shared" ref="Q228" si="171">MOD(SUM(Q217:Q227),60)</f>
        <v>0</v>
      </c>
      <c r="R228" s="59">
        <f t="shared" ref="R228" si="172">SUM(R217:R227)+INT(SUM(S217:S227)/60)</f>
        <v>0</v>
      </c>
      <c r="S228" s="59">
        <f t="shared" ref="S228" si="173">MOD(SUM(S217:S227),60)</f>
        <v>0</v>
      </c>
      <c r="T228" s="59">
        <f t="shared" ref="T228" si="174">SUM(T217:T227)+INT(SUM(U217:U227)/60)</f>
        <v>145</v>
      </c>
      <c r="U228" s="59">
        <f t="shared" ref="U228" si="175">MOD(SUM(U217:U227),60)</f>
        <v>7</v>
      </c>
      <c r="V228" s="27"/>
      <c r="W228" s="27"/>
      <c r="X228" s="27"/>
      <c r="Y228" s="139"/>
      <c r="Z228" s="225"/>
      <c r="AA228" s="23"/>
    </row>
    <row r="229" spans="1:27" s="16" customFormat="1" ht="16.5" customHeight="1">
      <c r="A229" s="6" t="s">
        <v>190</v>
      </c>
      <c r="B229" s="9" t="s">
        <v>189</v>
      </c>
      <c r="C229" s="8" t="s">
        <v>107</v>
      </c>
      <c r="D229" s="9">
        <v>129.33500000000001</v>
      </c>
      <c r="E229" s="9" t="s">
        <v>40</v>
      </c>
      <c r="F229" s="7"/>
      <c r="G229" s="10"/>
      <c r="H229" s="10"/>
      <c r="I229" s="10"/>
      <c r="J229" s="10"/>
      <c r="K229" s="11"/>
      <c r="L229" s="11"/>
      <c r="M229" s="12"/>
      <c r="N229" s="13"/>
      <c r="O229" s="13"/>
      <c r="P229" s="13"/>
      <c r="Q229" s="13"/>
      <c r="R229" s="13"/>
      <c r="S229" s="13"/>
      <c r="T229" s="13"/>
      <c r="U229" s="13"/>
      <c r="V229" s="14"/>
      <c r="W229" s="15"/>
      <c r="X229" s="15"/>
      <c r="Y229" s="140"/>
      <c r="Z229" s="225"/>
      <c r="AA229" s="198">
        <v>100</v>
      </c>
    </row>
    <row r="230" spans="1:27" s="28" customFormat="1" ht="20.100000000000001" customHeight="1">
      <c r="A230" s="6"/>
      <c r="B230" s="9"/>
      <c r="C230" s="8"/>
      <c r="D230" s="9"/>
      <c r="E230" s="9"/>
      <c r="F230" s="23"/>
      <c r="G230" s="165" t="s">
        <v>6</v>
      </c>
      <c r="H230" s="166"/>
      <c r="I230" s="166"/>
      <c r="J230" s="166"/>
      <c r="K230" s="81"/>
      <c r="L230" s="24"/>
      <c r="M230" s="25"/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7"/>
      <c r="W230" s="27"/>
      <c r="X230" s="27"/>
      <c r="Y230" s="139"/>
      <c r="Z230" s="225"/>
      <c r="AA230" s="199"/>
    </row>
    <row r="231" spans="1:27" s="16" customFormat="1" ht="16.5" customHeight="1">
      <c r="A231" s="6" t="s">
        <v>191</v>
      </c>
      <c r="B231" s="9" t="s">
        <v>186</v>
      </c>
      <c r="C231" s="8" t="s">
        <v>70</v>
      </c>
      <c r="D231" s="9">
        <v>59.54</v>
      </c>
      <c r="E231" s="9" t="s">
        <v>40</v>
      </c>
      <c r="F231" s="7"/>
      <c r="G231" s="10"/>
      <c r="H231" s="10"/>
      <c r="I231" s="10"/>
      <c r="J231" s="10"/>
      <c r="K231" s="11"/>
      <c r="L231" s="11"/>
      <c r="M231" s="12"/>
      <c r="N231" s="13"/>
      <c r="O231" s="13"/>
      <c r="P231" s="13"/>
      <c r="Q231" s="13"/>
      <c r="R231" s="13"/>
      <c r="S231" s="13"/>
      <c r="T231" s="13"/>
      <c r="U231" s="13"/>
      <c r="V231" s="14"/>
      <c r="W231" s="15"/>
      <c r="X231" s="15"/>
      <c r="Y231" s="140"/>
      <c r="Z231" s="225"/>
      <c r="AA231" s="198">
        <v>100</v>
      </c>
    </row>
    <row r="232" spans="1:27" s="28" customFormat="1" ht="20.100000000000001" customHeight="1">
      <c r="A232" s="6"/>
      <c r="B232" s="9"/>
      <c r="C232" s="8"/>
      <c r="D232" s="9"/>
      <c r="E232" s="9"/>
      <c r="F232" s="23"/>
      <c r="G232" s="165" t="s">
        <v>6</v>
      </c>
      <c r="H232" s="166"/>
      <c r="I232" s="166"/>
      <c r="J232" s="166"/>
      <c r="K232" s="81"/>
      <c r="L232" s="24"/>
      <c r="M232" s="25"/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7"/>
      <c r="W232" s="27"/>
      <c r="X232" s="27"/>
      <c r="Y232" s="139"/>
      <c r="Z232" s="225"/>
      <c r="AA232" s="199"/>
    </row>
    <row r="233" spans="1:27" s="16" customFormat="1" ht="40.5" customHeight="1">
      <c r="A233" s="6" t="s">
        <v>192</v>
      </c>
      <c r="B233" s="9" t="s">
        <v>186</v>
      </c>
      <c r="C233" s="8" t="s">
        <v>107</v>
      </c>
      <c r="D233" s="9">
        <v>59.54</v>
      </c>
      <c r="E233" s="9" t="s">
        <v>40</v>
      </c>
      <c r="F233" s="7"/>
      <c r="G233" s="110">
        <v>43273.484722222202</v>
      </c>
      <c r="H233" s="111">
        <v>43273.484722222202</v>
      </c>
      <c r="I233" s="110">
        <v>43273.615277777797</v>
      </c>
      <c r="J233" s="111">
        <v>43273.615277777797</v>
      </c>
      <c r="K233" s="2" t="s">
        <v>20</v>
      </c>
      <c r="L233" s="2" t="s">
        <v>20</v>
      </c>
      <c r="M233" s="2">
        <v>0</v>
      </c>
      <c r="N233" s="91">
        <v>0</v>
      </c>
      <c r="O233" s="91">
        <v>0</v>
      </c>
      <c r="P233" s="91">
        <v>0</v>
      </c>
      <c r="Q233" s="91">
        <v>0</v>
      </c>
      <c r="R233" s="91">
        <v>3</v>
      </c>
      <c r="S233" s="91">
        <v>8</v>
      </c>
      <c r="T233" s="91">
        <v>0</v>
      </c>
      <c r="U233" s="91">
        <v>0</v>
      </c>
      <c r="V233" s="70">
        <v>3</v>
      </c>
      <c r="W233" s="70" t="s">
        <v>778</v>
      </c>
      <c r="X233" s="70">
        <f>M233-V233</f>
        <v>-3</v>
      </c>
      <c r="Y233" s="256" t="s">
        <v>1120</v>
      </c>
      <c r="Z233" s="225"/>
      <c r="AA233" s="200">
        <v>100</v>
      </c>
    </row>
    <row r="234" spans="1:27" s="28" customFormat="1" ht="20.100000000000001" customHeight="1">
      <c r="A234" s="6"/>
      <c r="B234" s="9"/>
      <c r="C234" s="8"/>
      <c r="D234" s="9"/>
      <c r="E234" s="9"/>
      <c r="F234" s="23"/>
      <c r="G234" s="165" t="s">
        <v>6</v>
      </c>
      <c r="H234" s="166"/>
      <c r="I234" s="166"/>
      <c r="J234" s="166"/>
      <c r="K234" s="81"/>
      <c r="L234" s="24"/>
      <c r="M234" s="25"/>
      <c r="N234" s="59">
        <f>SUM(N233)+INT(SUM(O233)/60)</f>
        <v>0</v>
      </c>
      <c r="O234" s="59">
        <f>MOD(SUM(O233),60)</f>
        <v>0</v>
      </c>
      <c r="P234" s="59">
        <f t="shared" ref="P234" si="176">SUM(P233)+INT(SUM(Q233)/60)</f>
        <v>0</v>
      </c>
      <c r="Q234" s="59">
        <f t="shared" ref="Q234" si="177">MOD(SUM(Q233),60)</f>
        <v>0</v>
      </c>
      <c r="R234" s="59">
        <f t="shared" ref="R234" si="178">SUM(R233)+INT(SUM(S233)/60)</f>
        <v>3</v>
      </c>
      <c r="S234" s="59">
        <f t="shared" ref="S234" si="179">MOD(SUM(S233),60)</f>
        <v>8</v>
      </c>
      <c r="T234" s="59">
        <f t="shared" ref="T234" si="180">SUM(T233)+INT(SUM(U233)/60)</f>
        <v>0</v>
      </c>
      <c r="U234" s="59">
        <f t="shared" ref="U234" si="181">MOD(SUM(U233),60)</f>
        <v>0</v>
      </c>
      <c r="V234" s="27"/>
      <c r="W234" s="27"/>
      <c r="X234" s="27"/>
      <c r="Y234" s="139"/>
      <c r="Z234" s="225"/>
      <c r="AA234" s="199"/>
    </row>
    <row r="235" spans="1:27" s="16" customFormat="1" ht="16.5" customHeight="1">
      <c r="A235" s="192" t="s">
        <v>193</v>
      </c>
      <c r="B235" s="194" t="s">
        <v>194</v>
      </c>
      <c r="C235" s="196" t="s">
        <v>70</v>
      </c>
      <c r="D235" s="194">
        <v>127.2</v>
      </c>
      <c r="E235" s="194" t="s">
        <v>40</v>
      </c>
      <c r="F235" s="7"/>
      <c r="G235" s="10"/>
      <c r="H235" s="10"/>
      <c r="I235" s="10"/>
      <c r="J235" s="10"/>
      <c r="K235" s="11"/>
      <c r="L235" s="11"/>
      <c r="M235" s="12"/>
      <c r="N235" s="13"/>
      <c r="O235" s="13"/>
      <c r="P235" s="13"/>
      <c r="Q235" s="13"/>
      <c r="R235" s="13"/>
      <c r="S235" s="13"/>
      <c r="T235" s="13"/>
      <c r="U235" s="13"/>
      <c r="V235" s="14"/>
      <c r="W235" s="15"/>
      <c r="X235" s="15"/>
      <c r="Y235" s="140"/>
      <c r="Z235" s="225"/>
      <c r="AA235" s="198">
        <v>100</v>
      </c>
    </row>
    <row r="236" spans="1:27" s="28" customFormat="1" ht="20.100000000000001" customHeight="1">
      <c r="A236" s="193"/>
      <c r="B236" s="195"/>
      <c r="C236" s="197"/>
      <c r="D236" s="195"/>
      <c r="E236" s="195"/>
      <c r="F236" s="23"/>
      <c r="G236" s="165" t="s">
        <v>6</v>
      </c>
      <c r="H236" s="166"/>
      <c r="I236" s="166"/>
      <c r="J236" s="166"/>
      <c r="K236" s="81"/>
      <c r="L236" s="24"/>
      <c r="M236" s="25"/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7"/>
      <c r="W236" s="27"/>
      <c r="X236" s="27"/>
      <c r="Y236" s="139"/>
      <c r="Z236" s="225"/>
      <c r="AA236" s="199"/>
    </row>
    <row r="237" spans="1:27" s="16" customFormat="1" ht="30" customHeight="1">
      <c r="A237" s="6" t="s">
        <v>195</v>
      </c>
      <c r="B237" s="9" t="s">
        <v>194</v>
      </c>
      <c r="C237" s="8" t="s">
        <v>107</v>
      </c>
      <c r="D237" s="9">
        <v>127.2</v>
      </c>
      <c r="E237" s="9" t="s">
        <v>40</v>
      </c>
      <c r="F237" s="7"/>
      <c r="G237" s="99">
        <v>43260.431944444397</v>
      </c>
      <c r="H237" s="100">
        <v>43260.431944444397</v>
      </c>
      <c r="I237" s="99">
        <v>43260.747222222199</v>
      </c>
      <c r="J237" s="100">
        <v>43260.747222222199</v>
      </c>
      <c r="K237" s="2" t="s">
        <v>20</v>
      </c>
      <c r="L237" s="2" t="s">
        <v>20</v>
      </c>
      <c r="M237" s="2" t="s">
        <v>20</v>
      </c>
      <c r="N237" s="92">
        <v>0</v>
      </c>
      <c r="O237" s="92">
        <v>0</v>
      </c>
      <c r="P237" s="92">
        <v>0</v>
      </c>
      <c r="Q237" s="92">
        <v>0</v>
      </c>
      <c r="R237" s="92">
        <v>7</v>
      </c>
      <c r="S237" s="92">
        <v>34</v>
      </c>
      <c r="T237" s="92">
        <v>0</v>
      </c>
      <c r="U237" s="92">
        <v>0</v>
      </c>
      <c r="V237" s="70" t="s">
        <v>21</v>
      </c>
      <c r="W237" s="70" t="s">
        <v>21</v>
      </c>
      <c r="X237" s="70" t="s">
        <v>21</v>
      </c>
      <c r="Y237" s="138" t="s">
        <v>1150</v>
      </c>
      <c r="Z237" s="225"/>
      <c r="AA237" s="208">
        <v>100</v>
      </c>
    </row>
    <row r="238" spans="1:27" s="28" customFormat="1" ht="20.100000000000001" customHeight="1">
      <c r="B238" s="23"/>
      <c r="C238" s="23"/>
      <c r="D238" s="23"/>
      <c r="E238" s="23"/>
      <c r="F238" s="23"/>
      <c r="G238" s="165" t="s">
        <v>6</v>
      </c>
      <c r="H238" s="166"/>
      <c r="I238" s="166"/>
      <c r="J238" s="166"/>
      <c r="K238" s="81"/>
      <c r="L238" s="24"/>
      <c r="M238" s="25"/>
      <c r="N238" s="59">
        <f>SUM(N237)+INT(SUM(O237)/60)</f>
        <v>0</v>
      </c>
      <c r="O238" s="59">
        <f>MOD(SUM(O237),60)</f>
        <v>0</v>
      </c>
      <c r="P238" s="59">
        <f t="shared" ref="P238" si="182">SUM(P237)+INT(SUM(Q237)/60)</f>
        <v>0</v>
      </c>
      <c r="Q238" s="59">
        <f t="shared" ref="Q238" si="183">MOD(SUM(Q237),60)</f>
        <v>0</v>
      </c>
      <c r="R238" s="59">
        <f t="shared" ref="R238" si="184">SUM(R237)+INT(SUM(S237)/60)</f>
        <v>7</v>
      </c>
      <c r="S238" s="59">
        <f t="shared" ref="S238" si="185">MOD(SUM(S237),60)</f>
        <v>34</v>
      </c>
      <c r="T238" s="59">
        <f t="shared" ref="T238" si="186">SUM(T237)+INT(SUM(U237)/60)</f>
        <v>0</v>
      </c>
      <c r="U238" s="59">
        <f t="shared" ref="U238" si="187">MOD(SUM(U237),60)</f>
        <v>0</v>
      </c>
      <c r="V238" s="27"/>
      <c r="W238" s="27"/>
      <c r="X238" s="27"/>
      <c r="Y238" s="139"/>
      <c r="Z238" s="225"/>
      <c r="AA238" s="185"/>
    </row>
    <row r="239" spans="1:27" s="16" customFormat="1" ht="16.5" customHeight="1">
      <c r="A239" s="192" t="s">
        <v>196</v>
      </c>
      <c r="B239" s="194" t="s">
        <v>197</v>
      </c>
      <c r="C239" s="196" t="s">
        <v>39</v>
      </c>
      <c r="D239" s="194">
        <v>50</v>
      </c>
      <c r="E239" s="194" t="s">
        <v>40</v>
      </c>
      <c r="F239" s="7"/>
      <c r="G239" s="99">
        <v>43253.785416666702</v>
      </c>
      <c r="H239" s="100">
        <v>43253.785416666702</v>
      </c>
      <c r="I239" s="99">
        <v>43253.836805555598</v>
      </c>
      <c r="J239" s="100">
        <v>43253.836805555598</v>
      </c>
      <c r="K239" s="2" t="s">
        <v>20</v>
      </c>
      <c r="L239" s="2" t="s">
        <v>20</v>
      </c>
      <c r="M239" s="2" t="s">
        <v>20</v>
      </c>
      <c r="N239" s="101">
        <v>0</v>
      </c>
      <c r="O239" s="101">
        <v>0</v>
      </c>
      <c r="P239" s="101">
        <v>0</v>
      </c>
      <c r="Q239" s="101">
        <v>0</v>
      </c>
      <c r="R239" s="101">
        <v>0</v>
      </c>
      <c r="S239" s="101">
        <v>0</v>
      </c>
      <c r="T239" s="101">
        <v>1</v>
      </c>
      <c r="U239" s="101">
        <v>14</v>
      </c>
      <c r="V239" s="70" t="s">
        <v>21</v>
      </c>
      <c r="W239" s="70" t="s">
        <v>21</v>
      </c>
      <c r="X239" s="70" t="s">
        <v>21</v>
      </c>
      <c r="Y239" s="138" t="s">
        <v>1156</v>
      </c>
      <c r="Z239" s="225"/>
      <c r="AA239" s="198">
        <v>100</v>
      </c>
    </row>
    <row r="240" spans="1:27" s="28" customFormat="1" ht="20.100000000000001" customHeight="1">
      <c r="A240" s="193" t="s">
        <v>198</v>
      </c>
      <c r="B240" s="195" t="s">
        <v>197</v>
      </c>
      <c r="C240" s="197" t="s">
        <v>43</v>
      </c>
      <c r="D240" s="195">
        <v>50</v>
      </c>
      <c r="E240" s="195" t="s">
        <v>40</v>
      </c>
      <c r="F240" s="23"/>
      <c r="G240" s="165" t="s">
        <v>6</v>
      </c>
      <c r="H240" s="166"/>
      <c r="I240" s="166"/>
      <c r="J240" s="166"/>
      <c r="K240" s="81"/>
      <c r="L240" s="24"/>
      <c r="M240" s="25"/>
      <c r="N240" s="59">
        <f>SUM(N239)+INT(SUM(O239)/60)</f>
        <v>0</v>
      </c>
      <c r="O240" s="59">
        <f>MOD(SUM(O239),60)</f>
        <v>0</v>
      </c>
      <c r="P240" s="59">
        <f t="shared" ref="P240" si="188">SUM(P239)+INT(SUM(Q239)/60)</f>
        <v>0</v>
      </c>
      <c r="Q240" s="59">
        <f t="shared" ref="Q240:Q242" si="189">MOD(SUM(Q239),60)</f>
        <v>0</v>
      </c>
      <c r="R240" s="59">
        <f t="shared" ref="R240" si="190">SUM(R239)+INT(SUM(S239)/60)</f>
        <v>0</v>
      </c>
      <c r="S240" s="59">
        <f t="shared" ref="S240:S242" si="191">MOD(SUM(S239),60)</f>
        <v>0</v>
      </c>
      <c r="T240" s="59">
        <f t="shared" ref="T240" si="192">SUM(T239)+INT(SUM(U239)/60)</f>
        <v>1</v>
      </c>
      <c r="U240" s="59">
        <f t="shared" ref="U240:U242" si="193">MOD(SUM(U239),60)</f>
        <v>14</v>
      </c>
      <c r="V240" s="27"/>
      <c r="W240" s="27"/>
      <c r="X240" s="27"/>
      <c r="Y240" s="139"/>
      <c r="Z240" s="225"/>
      <c r="AA240" s="199"/>
    </row>
    <row r="241" spans="1:27" s="16" customFormat="1" ht="16.5" customHeight="1">
      <c r="A241" s="50" t="s">
        <v>198</v>
      </c>
      <c r="B241" s="51" t="s">
        <v>197</v>
      </c>
      <c r="C241" s="52" t="s">
        <v>43</v>
      </c>
      <c r="D241" s="51">
        <v>50</v>
      </c>
      <c r="E241" s="51" t="s">
        <v>40</v>
      </c>
      <c r="F241" s="7"/>
      <c r="G241" s="99">
        <v>43253.793055555601</v>
      </c>
      <c r="H241" s="100">
        <v>43253.793055555601</v>
      </c>
      <c r="I241" s="99">
        <v>43253.927083333299</v>
      </c>
      <c r="J241" s="100">
        <v>43253.927083333299</v>
      </c>
      <c r="K241" s="2" t="s">
        <v>20</v>
      </c>
      <c r="L241" s="2" t="s">
        <v>20</v>
      </c>
      <c r="M241" s="2" t="s">
        <v>20</v>
      </c>
      <c r="N241" s="101">
        <v>0</v>
      </c>
      <c r="O241" s="101">
        <v>0</v>
      </c>
      <c r="P241" s="101">
        <v>0</v>
      </c>
      <c r="Q241" s="101">
        <v>0</v>
      </c>
      <c r="R241" s="101">
        <v>0</v>
      </c>
      <c r="S241" s="101">
        <v>0</v>
      </c>
      <c r="T241" s="101">
        <v>3</v>
      </c>
      <c r="U241" s="101">
        <v>13</v>
      </c>
      <c r="V241" s="70" t="s">
        <v>21</v>
      </c>
      <c r="W241" s="70" t="s">
        <v>21</v>
      </c>
      <c r="X241" s="70" t="s">
        <v>21</v>
      </c>
      <c r="Y241" s="138" t="s">
        <v>1155</v>
      </c>
      <c r="Z241" s="225"/>
      <c r="AA241" s="198">
        <v>100</v>
      </c>
    </row>
    <row r="242" spans="1:27" s="28" customFormat="1" ht="20.100000000000001" customHeight="1">
      <c r="A242" s="50"/>
      <c r="B242" s="51"/>
      <c r="C242" s="52"/>
      <c r="D242" s="51"/>
      <c r="E242" s="51"/>
      <c r="F242" s="23"/>
      <c r="G242" s="165" t="s">
        <v>6</v>
      </c>
      <c r="H242" s="166"/>
      <c r="I242" s="166"/>
      <c r="J242" s="166"/>
      <c r="K242" s="81"/>
      <c r="L242" s="24"/>
      <c r="M242" s="25"/>
      <c r="N242" s="59">
        <f>SUM(N241)+INT(SUM(O241)/60)</f>
        <v>0</v>
      </c>
      <c r="O242" s="59">
        <f>MOD(SUM(O241),60)</f>
        <v>0</v>
      </c>
      <c r="P242" s="59">
        <f t="shared" ref="P242" si="194">SUM(P241)+INT(SUM(Q241)/60)</f>
        <v>0</v>
      </c>
      <c r="Q242" s="59">
        <f t="shared" si="189"/>
        <v>0</v>
      </c>
      <c r="R242" s="59">
        <f t="shared" ref="R242" si="195">SUM(R241)+INT(SUM(S241)/60)</f>
        <v>0</v>
      </c>
      <c r="S242" s="59">
        <f t="shared" si="191"/>
        <v>0</v>
      </c>
      <c r="T242" s="59">
        <f t="shared" ref="T242" si="196">SUM(T241)+INT(SUM(U241)/60)</f>
        <v>3</v>
      </c>
      <c r="U242" s="59">
        <f t="shared" si="193"/>
        <v>13</v>
      </c>
      <c r="V242" s="27"/>
      <c r="W242" s="27"/>
      <c r="X242" s="27"/>
      <c r="Y242" s="139"/>
      <c r="Z242" s="225"/>
      <c r="AA242" s="199"/>
    </row>
    <row r="243" spans="1:27" s="16" customFormat="1" ht="16.5" customHeight="1">
      <c r="A243" s="192" t="s">
        <v>199</v>
      </c>
      <c r="B243" s="194" t="s">
        <v>200</v>
      </c>
      <c r="C243" s="196" t="s">
        <v>70</v>
      </c>
      <c r="D243" s="194">
        <v>50</v>
      </c>
      <c r="E243" s="194" t="s">
        <v>40</v>
      </c>
      <c r="F243" s="7"/>
      <c r="G243" s="10"/>
      <c r="H243" s="10"/>
      <c r="I243" s="10"/>
      <c r="J243" s="10"/>
      <c r="K243" s="11"/>
      <c r="L243" s="11"/>
      <c r="M243" s="12"/>
      <c r="N243" s="13"/>
      <c r="O243" s="13"/>
      <c r="P243" s="13"/>
      <c r="Q243" s="13"/>
      <c r="R243" s="13"/>
      <c r="S243" s="13"/>
      <c r="T243" s="13"/>
      <c r="U243" s="13"/>
      <c r="V243" s="14"/>
      <c r="W243" s="15"/>
      <c r="X243" s="15"/>
      <c r="Y243" s="140"/>
      <c r="Z243" s="225"/>
      <c r="AA243" s="198">
        <v>100</v>
      </c>
    </row>
    <row r="244" spans="1:27" s="28" customFormat="1" ht="20.100000000000001" customHeight="1">
      <c r="A244" s="193"/>
      <c r="B244" s="195"/>
      <c r="C244" s="197"/>
      <c r="D244" s="195"/>
      <c r="E244" s="195"/>
      <c r="F244" s="23"/>
      <c r="G244" s="165" t="s">
        <v>6</v>
      </c>
      <c r="H244" s="166"/>
      <c r="I244" s="166"/>
      <c r="J244" s="166"/>
      <c r="K244" s="81"/>
      <c r="L244" s="24"/>
      <c r="M244" s="25"/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7"/>
      <c r="W244" s="27"/>
      <c r="X244" s="27"/>
      <c r="Y244" s="139"/>
      <c r="Z244" s="225"/>
      <c r="AA244" s="199"/>
    </row>
    <row r="245" spans="1:27" s="16" customFormat="1" ht="16.5" customHeight="1">
      <c r="A245" s="50" t="s">
        <v>201</v>
      </c>
      <c r="B245" s="51" t="s">
        <v>202</v>
      </c>
      <c r="C245" s="52" t="s">
        <v>46</v>
      </c>
      <c r="D245" s="51">
        <v>50</v>
      </c>
      <c r="E245" s="51" t="s">
        <v>40</v>
      </c>
      <c r="F245" s="7"/>
      <c r="G245" s="10"/>
      <c r="H245" s="10"/>
      <c r="I245" s="10"/>
      <c r="J245" s="10"/>
      <c r="K245" s="11"/>
      <c r="L245" s="11"/>
      <c r="M245" s="12"/>
      <c r="N245" s="13"/>
      <c r="O245" s="13"/>
      <c r="P245" s="13"/>
      <c r="Q245" s="13"/>
      <c r="R245" s="13"/>
      <c r="S245" s="13"/>
      <c r="T245" s="13"/>
      <c r="U245" s="13"/>
      <c r="V245" s="14"/>
      <c r="W245" s="15"/>
      <c r="X245" s="15"/>
      <c r="Y245" s="140"/>
      <c r="Z245" s="225"/>
      <c r="AA245" s="198">
        <v>100</v>
      </c>
    </row>
    <row r="246" spans="1:27" s="28" customFormat="1" ht="20.100000000000001" customHeight="1">
      <c r="A246" s="50"/>
      <c r="B246" s="51"/>
      <c r="C246" s="52"/>
      <c r="D246" s="51"/>
      <c r="E246" s="51"/>
      <c r="F246" s="23"/>
      <c r="G246" s="165" t="s">
        <v>6</v>
      </c>
      <c r="H246" s="166"/>
      <c r="I246" s="166"/>
      <c r="J246" s="166"/>
      <c r="K246" s="81"/>
      <c r="L246" s="24"/>
      <c r="M246" s="25"/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7"/>
      <c r="W246" s="27"/>
      <c r="X246" s="27"/>
      <c r="Y246" s="139"/>
      <c r="Z246" s="225"/>
      <c r="AA246" s="199"/>
    </row>
    <row r="247" spans="1:27" s="16" customFormat="1" ht="16.5" customHeight="1">
      <c r="A247" s="192" t="s">
        <v>203</v>
      </c>
      <c r="B247" s="194" t="s">
        <v>204</v>
      </c>
      <c r="C247" s="196" t="s">
        <v>46</v>
      </c>
      <c r="D247" s="194">
        <v>20</v>
      </c>
      <c r="E247" s="194" t="s">
        <v>40</v>
      </c>
      <c r="F247" s="7"/>
      <c r="G247" s="10"/>
      <c r="H247" s="10"/>
      <c r="I247" s="10"/>
      <c r="J247" s="10"/>
      <c r="K247" s="11"/>
      <c r="L247" s="11"/>
      <c r="M247" s="12"/>
      <c r="N247" s="13"/>
      <c r="O247" s="13"/>
      <c r="P247" s="13"/>
      <c r="Q247" s="13"/>
      <c r="R247" s="13"/>
      <c r="S247" s="13"/>
      <c r="T247" s="13"/>
      <c r="U247" s="13"/>
      <c r="V247" s="14"/>
      <c r="W247" s="15"/>
      <c r="X247" s="15"/>
      <c r="Y247" s="140"/>
      <c r="Z247" s="225"/>
      <c r="AA247" s="198">
        <v>100</v>
      </c>
    </row>
    <row r="248" spans="1:27" s="28" customFormat="1" ht="20.100000000000001" customHeight="1">
      <c r="A248" s="193"/>
      <c r="B248" s="195"/>
      <c r="C248" s="197"/>
      <c r="D248" s="195"/>
      <c r="E248" s="195"/>
      <c r="F248" s="23"/>
      <c r="G248" s="165" t="s">
        <v>6</v>
      </c>
      <c r="H248" s="166"/>
      <c r="I248" s="166"/>
      <c r="J248" s="166"/>
      <c r="K248" s="81"/>
      <c r="L248" s="24"/>
      <c r="M248" s="25"/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7"/>
      <c r="W248" s="27"/>
      <c r="X248" s="27"/>
      <c r="Y248" s="139"/>
      <c r="Z248" s="225"/>
      <c r="AA248" s="199"/>
    </row>
    <row r="249" spans="1:27" s="16" customFormat="1" ht="16.5" customHeight="1">
      <c r="A249" s="192" t="s">
        <v>205</v>
      </c>
      <c r="B249" s="194" t="s">
        <v>206</v>
      </c>
      <c r="C249" s="196" t="s">
        <v>46</v>
      </c>
      <c r="D249" s="194">
        <v>20</v>
      </c>
      <c r="E249" s="194" t="s">
        <v>40</v>
      </c>
      <c r="F249" s="7"/>
      <c r="G249" s="10"/>
      <c r="H249" s="10"/>
      <c r="I249" s="10"/>
      <c r="J249" s="10"/>
      <c r="K249" s="11"/>
      <c r="L249" s="11"/>
      <c r="M249" s="12"/>
      <c r="N249" s="13"/>
      <c r="O249" s="13"/>
      <c r="P249" s="13"/>
      <c r="Q249" s="13"/>
      <c r="R249" s="13"/>
      <c r="S249" s="13"/>
      <c r="T249" s="13"/>
      <c r="U249" s="13"/>
      <c r="V249" s="14"/>
      <c r="W249" s="15"/>
      <c r="X249" s="15"/>
      <c r="Y249" s="140"/>
      <c r="Z249" s="225"/>
      <c r="AA249" s="198">
        <v>100</v>
      </c>
    </row>
    <row r="250" spans="1:27" s="28" customFormat="1" ht="20.100000000000001" customHeight="1">
      <c r="A250" s="193"/>
      <c r="B250" s="195"/>
      <c r="C250" s="197"/>
      <c r="D250" s="195"/>
      <c r="E250" s="195"/>
      <c r="F250" s="23"/>
      <c r="G250" s="165" t="s">
        <v>6</v>
      </c>
      <c r="H250" s="166"/>
      <c r="I250" s="166"/>
      <c r="J250" s="166"/>
      <c r="K250" s="81"/>
      <c r="L250" s="24"/>
      <c r="M250" s="25"/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7"/>
      <c r="W250" s="27"/>
      <c r="X250" s="27"/>
      <c r="Y250" s="139"/>
      <c r="Z250" s="225"/>
      <c r="AA250" s="199"/>
    </row>
    <row r="251" spans="1:27" s="16" customFormat="1" ht="16.5" customHeight="1">
      <c r="A251" s="50" t="s">
        <v>207</v>
      </c>
      <c r="B251" s="51" t="s">
        <v>208</v>
      </c>
      <c r="C251" s="52" t="s">
        <v>179</v>
      </c>
      <c r="D251" s="51">
        <v>80</v>
      </c>
      <c r="E251" s="51" t="s">
        <v>40</v>
      </c>
      <c r="F251" s="7"/>
      <c r="G251" s="99">
        <v>43274.892361111102</v>
      </c>
      <c r="H251" s="100">
        <v>43274.892361111102</v>
      </c>
      <c r="I251" s="99">
        <v>43275.014583333301</v>
      </c>
      <c r="J251" s="100">
        <v>43275.014583333301</v>
      </c>
      <c r="K251" s="2" t="s">
        <v>20</v>
      </c>
      <c r="L251" s="2" t="s">
        <v>20</v>
      </c>
      <c r="M251" s="2" t="s">
        <v>20</v>
      </c>
      <c r="N251" s="101">
        <v>0</v>
      </c>
      <c r="O251" s="101">
        <v>0</v>
      </c>
      <c r="P251" s="101">
        <v>0</v>
      </c>
      <c r="Q251" s="101">
        <v>0</v>
      </c>
      <c r="R251" s="101">
        <v>0</v>
      </c>
      <c r="S251" s="101">
        <v>0</v>
      </c>
      <c r="T251" s="101">
        <v>2</v>
      </c>
      <c r="U251" s="101">
        <v>56</v>
      </c>
      <c r="V251" s="70" t="s">
        <v>21</v>
      </c>
      <c r="W251" s="70" t="s">
        <v>21</v>
      </c>
      <c r="X251" s="70" t="s">
        <v>21</v>
      </c>
      <c r="Y251" s="138" t="s">
        <v>1168</v>
      </c>
      <c r="Z251" s="225"/>
      <c r="AA251" s="198">
        <v>100</v>
      </c>
    </row>
    <row r="252" spans="1:27" s="28" customFormat="1" ht="20.100000000000001" customHeight="1">
      <c r="A252" s="50"/>
      <c r="B252" s="51"/>
      <c r="C252" s="52"/>
      <c r="D252" s="51"/>
      <c r="E252" s="51"/>
      <c r="F252" s="23"/>
      <c r="G252" s="165" t="s">
        <v>6</v>
      </c>
      <c r="H252" s="166"/>
      <c r="I252" s="166"/>
      <c r="J252" s="166"/>
      <c r="K252" s="81"/>
      <c r="L252" s="24"/>
      <c r="M252" s="25"/>
      <c r="N252" s="59">
        <f>SUM(N251)+INT(SUM(O251)/60)</f>
        <v>0</v>
      </c>
      <c r="O252" s="59">
        <f>MOD(SUM(O251),60)</f>
        <v>0</v>
      </c>
      <c r="P252" s="59">
        <f t="shared" ref="P252" si="197">SUM(P251)+INT(SUM(Q251)/60)</f>
        <v>0</v>
      </c>
      <c r="Q252" s="59">
        <f t="shared" ref="Q252" si="198">MOD(SUM(Q251),60)</f>
        <v>0</v>
      </c>
      <c r="R252" s="59">
        <f t="shared" ref="R252" si="199">SUM(R251)+INT(SUM(S251)/60)</f>
        <v>0</v>
      </c>
      <c r="S252" s="59">
        <f t="shared" ref="S252" si="200">MOD(SUM(S251),60)</f>
        <v>0</v>
      </c>
      <c r="T252" s="59">
        <f t="shared" ref="T252" si="201">SUM(T251)+INT(SUM(U251)/60)</f>
        <v>2</v>
      </c>
      <c r="U252" s="59">
        <f t="shared" ref="U252" si="202">MOD(SUM(U251),60)</f>
        <v>56</v>
      </c>
      <c r="V252" s="27"/>
      <c r="W252" s="27"/>
      <c r="X252" s="27"/>
      <c r="Y252" s="139"/>
      <c r="Z252" s="225"/>
      <c r="AA252" s="199"/>
    </row>
    <row r="253" spans="1:27" s="16" customFormat="1" ht="16.5" customHeight="1">
      <c r="A253" s="50" t="s">
        <v>209</v>
      </c>
      <c r="B253" s="51" t="s">
        <v>210</v>
      </c>
      <c r="C253" s="52" t="s">
        <v>107</v>
      </c>
      <c r="D253" s="51">
        <v>80</v>
      </c>
      <c r="E253" s="210"/>
      <c r="F253" s="7"/>
      <c r="G253" s="10"/>
      <c r="H253" s="10"/>
      <c r="I253" s="10"/>
      <c r="J253" s="10"/>
      <c r="K253" s="11"/>
      <c r="L253" s="11"/>
      <c r="M253" s="12"/>
      <c r="N253" s="13"/>
      <c r="O253" s="13"/>
      <c r="P253" s="13"/>
      <c r="Q253" s="13"/>
      <c r="R253" s="13"/>
      <c r="S253" s="13"/>
      <c r="T253" s="13"/>
      <c r="U253" s="13"/>
      <c r="V253" s="14"/>
      <c r="W253" s="15"/>
      <c r="X253" s="15"/>
      <c r="Y253" s="140"/>
      <c r="Z253" s="225"/>
      <c r="AA253" s="198">
        <v>100</v>
      </c>
    </row>
    <row r="254" spans="1:27" s="28" customFormat="1" ht="20.100000000000001" customHeight="1">
      <c r="A254" s="50"/>
      <c r="B254" s="51"/>
      <c r="C254" s="52"/>
      <c r="D254" s="51"/>
      <c r="E254" s="211"/>
      <c r="F254" s="23"/>
      <c r="G254" s="165" t="s">
        <v>6</v>
      </c>
      <c r="H254" s="166"/>
      <c r="I254" s="166"/>
      <c r="J254" s="166"/>
      <c r="K254" s="81"/>
      <c r="L254" s="24"/>
      <c r="M254" s="25"/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7"/>
      <c r="W254" s="27"/>
      <c r="X254" s="27"/>
      <c r="Y254" s="139"/>
      <c r="Z254" s="225"/>
      <c r="AA254" s="199"/>
    </row>
    <row r="255" spans="1:27" ht="30" customHeight="1">
      <c r="A255" s="6" t="s">
        <v>211</v>
      </c>
      <c r="B255" s="9" t="s">
        <v>212</v>
      </c>
      <c r="C255" s="8" t="s">
        <v>70</v>
      </c>
      <c r="D255" s="9">
        <v>63</v>
      </c>
      <c r="E255" s="9" t="s">
        <v>40</v>
      </c>
      <c r="F255" s="7"/>
      <c r="G255" s="99">
        <v>43269.795833333301</v>
      </c>
      <c r="H255" s="100">
        <v>43269.795833333301</v>
      </c>
      <c r="I255" s="99">
        <v>43269.985416666699</v>
      </c>
      <c r="J255" s="100">
        <v>43269.985416666699</v>
      </c>
      <c r="K255" s="2" t="s">
        <v>20</v>
      </c>
      <c r="L255" s="2" t="s">
        <v>20</v>
      </c>
      <c r="M255" s="2" t="s">
        <v>20</v>
      </c>
      <c r="N255" s="101">
        <v>0</v>
      </c>
      <c r="O255" s="101">
        <v>0</v>
      </c>
      <c r="P255" s="101">
        <v>0</v>
      </c>
      <c r="Q255" s="101">
        <v>0</v>
      </c>
      <c r="R255" s="101">
        <v>0</v>
      </c>
      <c r="S255" s="101">
        <v>0</v>
      </c>
      <c r="T255" s="101">
        <v>4</v>
      </c>
      <c r="U255" s="101">
        <v>33</v>
      </c>
      <c r="V255" s="70" t="s">
        <v>21</v>
      </c>
      <c r="W255" s="70" t="s">
        <v>21</v>
      </c>
      <c r="X255" s="70" t="s">
        <v>21</v>
      </c>
      <c r="Y255" s="138" t="s">
        <v>1171</v>
      </c>
      <c r="Z255" s="225"/>
      <c r="AA255" s="198">
        <v>100</v>
      </c>
    </row>
    <row r="256" spans="1:27" s="28" customFormat="1" ht="20.100000000000001" customHeight="1">
      <c r="B256" s="23"/>
      <c r="C256" s="23"/>
      <c r="D256" s="23"/>
      <c r="E256" s="23"/>
      <c r="F256" s="23"/>
      <c r="G256" s="165" t="s">
        <v>6</v>
      </c>
      <c r="H256" s="166"/>
      <c r="I256" s="166"/>
      <c r="J256" s="166"/>
      <c r="K256" s="81"/>
      <c r="L256" s="24"/>
      <c r="M256" s="25"/>
      <c r="N256" s="59">
        <f>SUM(N255)+INT(SUM(O255)/60)</f>
        <v>0</v>
      </c>
      <c r="O256" s="59">
        <f>MOD(SUM(O255),60)</f>
        <v>0</v>
      </c>
      <c r="P256" s="59">
        <f t="shared" ref="P256" si="203">SUM(P255)+INT(SUM(Q255)/60)</f>
        <v>0</v>
      </c>
      <c r="Q256" s="59">
        <f t="shared" ref="Q256" si="204">MOD(SUM(Q255),60)</f>
        <v>0</v>
      </c>
      <c r="R256" s="59">
        <f t="shared" ref="R256" si="205">SUM(R255)+INT(SUM(S255)/60)</f>
        <v>0</v>
      </c>
      <c r="S256" s="59">
        <f t="shared" ref="S256" si="206">MOD(SUM(S255),60)</f>
        <v>0</v>
      </c>
      <c r="T256" s="59">
        <f t="shared" ref="T256" si="207">SUM(T255)+INT(SUM(U255)/60)</f>
        <v>4</v>
      </c>
      <c r="U256" s="59">
        <f t="shared" ref="U256" si="208">MOD(SUM(U255),60)</f>
        <v>33</v>
      </c>
      <c r="V256" s="27"/>
      <c r="W256" s="27"/>
      <c r="X256" s="27"/>
      <c r="Y256" s="139"/>
      <c r="Z256" s="225"/>
      <c r="AA256" s="199"/>
    </row>
    <row r="257" spans="1:27" ht="30" customHeight="1">
      <c r="A257" s="6" t="s">
        <v>213</v>
      </c>
      <c r="B257" s="9" t="s">
        <v>212</v>
      </c>
      <c r="C257" s="8" t="s">
        <v>107</v>
      </c>
      <c r="D257" s="9">
        <v>63</v>
      </c>
      <c r="E257" s="9" t="s">
        <v>40</v>
      </c>
      <c r="F257" s="7"/>
      <c r="G257" s="99">
        <v>43276.464583333298</v>
      </c>
      <c r="H257" s="100">
        <v>43276.464583333298</v>
      </c>
      <c r="I257" s="99">
        <v>43276.716666666704</v>
      </c>
      <c r="J257" s="100">
        <v>43276.716666666704</v>
      </c>
      <c r="K257" s="2" t="s">
        <v>20</v>
      </c>
      <c r="L257" s="2" t="s">
        <v>20</v>
      </c>
      <c r="M257" s="2" t="s">
        <v>20</v>
      </c>
      <c r="N257" s="101">
        <v>0</v>
      </c>
      <c r="O257" s="101">
        <v>0</v>
      </c>
      <c r="P257" s="101">
        <v>0</v>
      </c>
      <c r="Q257" s="101">
        <v>0</v>
      </c>
      <c r="R257" s="101">
        <v>0</v>
      </c>
      <c r="S257" s="101">
        <v>0</v>
      </c>
      <c r="T257" s="101">
        <v>6</v>
      </c>
      <c r="U257" s="101">
        <v>3</v>
      </c>
      <c r="V257" s="70" t="s">
        <v>21</v>
      </c>
      <c r="W257" s="70" t="s">
        <v>21</v>
      </c>
      <c r="X257" s="70" t="s">
        <v>21</v>
      </c>
      <c r="Y257" s="138" t="s">
        <v>1169</v>
      </c>
      <c r="Z257" s="225"/>
      <c r="AA257" s="200">
        <v>100</v>
      </c>
    </row>
    <row r="258" spans="1:27" ht="30" customHeight="1">
      <c r="A258" s="6" t="s">
        <v>213</v>
      </c>
      <c r="B258" s="9" t="s">
        <v>212</v>
      </c>
      <c r="C258" s="8" t="s">
        <v>107</v>
      </c>
      <c r="D258" s="9">
        <v>63</v>
      </c>
      <c r="E258" s="9" t="s">
        <v>40</v>
      </c>
      <c r="F258" s="7"/>
      <c r="G258" s="99">
        <v>43277.459027777797</v>
      </c>
      <c r="H258" s="100">
        <v>43277.459027777797</v>
      </c>
      <c r="I258" s="99">
        <v>43277.725694444402</v>
      </c>
      <c r="J258" s="100">
        <v>43277.725694444402</v>
      </c>
      <c r="K258" s="2" t="s">
        <v>20</v>
      </c>
      <c r="L258" s="2" t="s">
        <v>20</v>
      </c>
      <c r="M258" s="2" t="s">
        <v>20</v>
      </c>
      <c r="N258" s="101">
        <v>0</v>
      </c>
      <c r="O258" s="101">
        <v>0</v>
      </c>
      <c r="P258" s="101">
        <v>0</v>
      </c>
      <c r="Q258" s="101">
        <v>0</v>
      </c>
      <c r="R258" s="101">
        <v>0</v>
      </c>
      <c r="S258" s="101">
        <v>0</v>
      </c>
      <c r="T258" s="101">
        <v>6</v>
      </c>
      <c r="U258" s="101">
        <v>24</v>
      </c>
      <c r="V258" s="70" t="s">
        <v>21</v>
      </c>
      <c r="W258" s="70" t="s">
        <v>21</v>
      </c>
      <c r="X258" s="70" t="s">
        <v>21</v>
      </c>
      <c r="Y258" s="138" t="s">
        <v>1170</v>
      </c>
      <c r="Z258" s="225"/>
      <c r="AA258" s="201"/>
    </row>
    <row r="259" spans="1:27" ht="30" customHeight="1">
      <c r="A259" s="6" t="s">
        <v>213</v>
      </c>
      <c r="B259" s="9" t="s">
        <v>212</v>
      </c>
      <c r="C259" s="8" t="s">
        <v>107</v>
      </c>
      <c r="D259" s="9">
        <v>63</v>
      </c>
      <c r="E259" s="9" t="s">
        <v>40</v>
      </c>
      <c r="F259" s="7"/>
      <c r="G259" s="99">
        <v>43278.461805555598</v>
      </c>
      <c r="H259" s="100">
        <v>43278.461805555598</v>
      </c>
      <c r="I259" s="99">
        <v>43278.722916666702</v>
      </c>
      <c r="J259" s="100">
        <v>43278.722916666702</v>
      </c>
      <c r="K259" s="2" t="s">
        <v>20</v>
      </c>
      <c r="L259" s="2" t="s">
        <v>20</v>
      </c>
      <c r="M259" s="2" t="s">
        <v>20</v>
      </c>
      <c r="N259" s="101">
        <v>0</v>
      </c>
      <c r="O259" s="101">
        <v>0</v>
      </c>
      <c r="P259" s="101">
        <v>0</v>
      </c>
      <c r="Q259" s="101">
        <v>0</v>
      </c>
      <c r="R259" s="101">
        <v>0</v>
      </c>
      <c r="S259" s="101">
        <v>0</v>
      </c>
      <c r="T259" s="101">
        <v>6</v>
      </c>
      <c r="U259" s="101">
        <v>16</v>
      </c>
      <c r="V259" s="70" t="s">
        <v>21</v>
      </c>
      <c r="W259" s="70" t="s">
        <v>21</v>
      </c>
      <c r="X259" s="70" t="s">
        <v>21</v>
      </c>
      <c r="Y259" s="138" t="s">
        <v>1170</v>
      </c>
      <c r="Z259" s="225"/>
      <c r="AA259" s="201"/>
    </row>
    <row r="260" spans="1:27" s="28" customFormat="1" ht="20.100000000000001" customHeight="1">
      <c r="B260" s="23"/>
      <c r="C260" s="23"/>
      <c r="D260" s="23"/>
      <c r="E260" s="23"/>
      <c r="F260" s="23"/>
      <c r="G260" s="165" t="s">
        <v>6</v>
      </c>
      <c r="H260" s="166"/>
      <c r="I260" s="166"/>
      <c r="J260" s="166"/>
      <c r="K260" s="81"/>
      <c r="L260" s="24"/>
      <c r="M260" s="25"/>
      <c r="N260" s="59">
        <f>SUM(N257:N259)+INT(SUM(O257:O259)/60)</f>
        <v>0</v>
      </c>
      <c r="O260" s="59">
        <f>MOD(SUM(O257:O259),60)</f>
        <v>0</v>
      </c>
      <c r="P260" s="59">
        <f t="shared" ref="P260" si="209">SUM(P257:P259)+INT(SUM(Q257:Q259)/60)</f>
        <v>0</v>
      </c>
      <c r="Q260" s="59">
        <f t="shared" ref="Q260" si="210">MOD(SUM(Q257:Q259),60)</f>
        <v>0</v>
      </c>
      <c r="R260" s="59">
        <f t="shared" ref="R260" si="211">SUM(R257:R259)+INT(SUM(S257:S259)/60)</f>
        <v>0</v>
      </c>
      <c r="S260" s="59">
        <f t="shared" ref="S260" si="212">MOD(SUM(S257:S259),60)</f>
        <v>0</v>
      </c>
      <c r="T260" s="59">
        <f t="shared" ref="T260" si="213">SUM(T257:T259)+INT(SUM(U257:U259)/60)</f>
        <v>18</v>
      </c>
      <c r="U260" s="59">
        <f t="shared" ref="U260" si="214">MOD(SUM(U257:U259),60)</f>
        <v>43</v>
      </c>
      <c r="V260" s="27"/>
      <c r="W260" s="27"/>
      <c r="X260" s="27"/>
      <c r="Y260" s="139"/>
      <c r="Z260" s="225"/>
      <c r="AA260" s="199"/>
    </row>
    <row r="261" spans="1:27" ht="30" customHeight="1">
      <c r="A261" s="6" t="s">
        <v>214</v>
      </c>
      <c r="B261" s="9" t="s">
        <v>208</v>
      </c>
      <c r="C261" s="8" t="s">
        <v>181</v>
      </c>
      <c r="D261" s="9">
        <v>80</v>
      </c>
      <c r="E261" s="9" t="s">
        <v>40</v>
      </c>
      <c r="F261" s="7"/>
      <c r="G261" s="99">
        <v>43253.832638888904</v>
      </c>
      <c r="H261" s="100">
        <v>43253.832638888904</v>
      </c>
      <c r="I261" s="99">
        <v>43253.972916666702</v>
      </c>
      <c r="J261" s="100">
        <v>43253.972916666702</v>
      </c>
      <c r="K261" s="2" t="s">
        <v>20</v>
      </c>
      <c r="L261" s="2" t="s">
        <v>20</v>
      </c>
      <c r="M261" s="2" t="s">
        <v>20</v>
      </c>
      <c r="N261" s="101">
        <v>0</v>
      </c>
      <c r="O261" s="101">
        <v>0</v>
      </c>
      <c r="P261" s="101">
        <v>0</v>
      </c>
      <c r="Q261" s="101">
        <v>0</v>
      </c>
      <c r="R261" s="101">
        <v>0</v>
      </c>
      <c r="S261" s="101">
        <v>0</v>
      </c>
      <c r="T261" s="101">
        <v>3</v>
      </c>
      <c r="U261" s="101">
        <v>22</v>
      </c>
      <c r="V261" s="70" t="s">
        <v>21</v>
      </c>
      <c r="W261" s="70" t="s">
        <v>21</v>
      </c>
      <c r="X261" s="70" t="s">
        <v>21</v>
      </c>
      <c r="Y261" s="138" t="s">
        <v>1157</v>
      </c>
      <c r="Z261" s="225"/>
      <c r="AA261" s="238">
        <v>100</v>
      </c>
    </row>
    <row r="262" spans="1:27" ht="30" customHeight="1">
      <c r="A262" s="6" t="s">
        <v>214</v>
      </c>
      <c r="B262" s="9" t="s">
        <v>208</v>
      </c>
      <c r="C262" s="8" t="s">
        <v>181</v>
      </c>
      <c r="D262" s="9">
        <v>80</v>
      </c>
      <c r="E262" s="9" t="s">
        <v>40</v>
      </c>
      <c r="F262" s="7"/>
      <c r="G262" s="99">
        <v>43254.790972222203</v>
      </c>
      <c r="H262" s="100">
        <v>43254.790972222203</v>
      </c>
      <c r="I262" s="99">
        <v>43254.912499999999</v>
      </c>
      <c r="J262" s="100">
        <v>43254.912499999999</v>
      </c>
      <c r="K262" s="2" t="s">
        <v>20</v>
      </c>
      <c r="L262" s="2" t="s">
        <v>20</v>
      </c>
      <c r="M262" s="2" t="s">
        <v>20</v>
      </c>
      <c r="N262" s="101">
        <v>0</v>
      </c>
      <c r="O262" s="101">
        <v>0</v>
      </c>
      <c r="P262" s="101">
        <v>0</v>
      </c>
      <c r="Q262" s="101">
        <v>0</v>
      </c>
      <c r="R262" s="101">
        <v>0</v>
      </c>
      <c r="S262" s="101">
        <v>0</v>
      </c>
      <c r="T262" s="101">
        <v>2</v>
      </c>
      <c r="U262" s="101">
        <v>55</v>
      </c>
      <c r="V262" s="70" t="s">
        <v>21</v>
      </c>
      <c r="W262" s="70" t="s">
        <v>21</v>
      </c>
      <c r="X262" s="70" t="s">
        <v>21</v>
      </c>
      <c r="Y262" s="138" t="s">
        <v>1158</v>
      </c>
      <c r="Z262" s="225"/>
      <c r="AA262" s="239"/>
    </row>
    <row r="263" spans="1:27" ht="30" customHeight="1">
      <c r="A263" s="6" t="s">
        <v>214</v>
      </c>
      <c r="B263" s="9" t="s">
        <v>208</v>
      </c>
      <c r="C263" s="8" t="s">
        <v>181</v>
      </c>
      <c r="D263" s="9">
        <v>80</v>
      </c>
      <c r="E263" s="9" t="s">
        <v>40</v>
      </c>
      <c r="F263" s="7"/>
      <c r="G263" s="99">
        <v>43257.848611111098</v>
      </c>
      <c r="H263" s="100">
        <v>43257.848611111098</v>
      </c>
      <c r="I263" s="99">
        <v>43258.006249999999</v>
      </c>
      <c r="J263" s="100">
        <v>43258.006249999999</v>
      </c>
      <c r="K263" s="2" t="s">
        <v>20</v>
      </c>
      <c r="L263" s="2" t="s">
        <v>20</v>
      </c>
      <c r="M263" s="2" t="s">
        <v>20</v>
      </c>
      <c r="N263" s="101">
        <v>0</v>
      </c>
      <c r="O263" s="101">
        <v>0</v>
      </c>
      <c r="P263" s="101">
        <v>0</v>
      </c>
      <c r="Q263" s="101">
        <v>0</v>
      </c>
      <c r="R263" s="101">
        <v>0</v>
      </c>
      <c r="S263" s="101">
        <v>0</v>
      </c>
      <c r="T263" s="101">
        <v>3</v>
      </c>
      <c r="U263" s="101">
        <v>47</v>
      </c>
      <c r="V263" s="70" t="s">
        <v>21</v>
      </c>
      <c r="W263" s="70" t="s">
        <v>21</v>
      </c>
      <c r="X263" s="70" t="s">
        <v>21</v>
      </c>
      <c r="Y263" s="138" t="s">
        <v>1159</v>
      </c>
      <c r="Z263" s="225"/>
      <c r="AA263" s="239"/>
    </row>
    <row r="264" spans="1:27" ht="30" customHeight="1">
      <c r="A264" s="6" t="s">
        <v>214</v>
      </c>
      <c r="B264" s="9" t="s">
        <v>208</v>
      </c>
      <c r="C264" s="8" t="s">
        <v>181</v>
      </c>
      <c r="D264" s="9">
        <v>80</v>
      </c>
      <c r="E264" s="9" t="s">
        <v>40</v>
      </c>
      <c r="F264" s="7"/>
      <c r="G264" s="99">
        <v>43258.883333333302</v>
      </c>
      <c r="H264" s="100">
        <v>43258.883333333302</v>
      </c>
      <c r="I264" s="99">
        <v>43259.286805555603</v>
      </c>
      <c r="J264" s="100">
        <v>43259.286805555603</v>
      </c>
      <c r="K264" s="2" t="s">
        <v>20</v>
      </c>
      <c r="L264" s="2" t="s">
        <v>20</v>
      </c>
      <c r="M264" s="2" t="s">
        <v>20</v>
      </c>
      <c r="N264" s="101">
        <v>0</v>
      </c>
      <c r="O264" s="101">
        <v>0</v>
      </c>
      <c r="P264" s="101">
        <v>0</v>
      </c>
      <c r="Q264" s="101">
        <v>0</v>
      </c>
      <c r="R264" s="101">
        <v>0</v>
      </c>
      <c r="S264" s="101">
        <v>0</v>
      </c>
      <c r="T264" s="101">
        <v>9</v>
      </c>
      <c r="U264" s="101">
        <v>41</v>
      </c>
      <c r="V264" s="70" t="s">
        <v>21</v>
      </c>
      <c r="W264" s="70" t="s">
        <v>21</v>
      </c>
      <c r="X264" s="70" t="s">
        <v>21</v>
      </c>
      <c r="Y264" s="138" t="s">
        <v>1160</v>
      </c>
      <c r="Z264" s="225"/>
      <c r="AA264" s="239"/>
    </row>
    <row r="265" spans="1:27" ht="30" customHeight="1">
      <c r="A265" s="6" t="s">
        <v>214</v>
      </c>
      <c r="B265" s="9" t="s">
        <v>208</v>
      </c>
      <c r="C265" s="8" t="s">
        <v>181</v>
      </c>
      <c r="D265" s="9">
        <v>80</v>
      </c>
      <c r="E265" s="9" t="s">
        <v>40</v>
      </c>
      <c r="F265" s="7"/>
      <c r="G265" s="99">
        <v>43259.808333333298</v>
      </c>
      <c r="H265" s="100">
        <v>43259.808333333298</v>
      </c>
      <c r="I265" s="99">
        <v>43260.747222222199</v>
      </c>
      <c r="J265" s="100">
        <v>43260.747222222199</v>
      </c>
      <c r="K265" s="2" t="s">
        <v>20</v>
      </c>
      <c r="L265" s="2" t="s">
        <v>20</v>
      </c>
      <c r="M265" s="2" t="s">
        <v>20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1">
        <v>0</v>
      </c>
      <c r="T265" s="101">
        <v>22</v>
      </c>
      <c r="U265" s="101">
        <v>32</v>
      </c>
      <c r="V265" s="70" t="s">
        <v>21</v>
      </c>
      <c r="W265" s="70" t="s">
        <v>21</v>
      </c>
      <c r="X265" s="70" t="s">
        <v>21</v>
      </c>
      <c r="Y265" s="138" t="s">
        <v>1161</v>
      </c>
      <c r="Z265" s="225"/>
      <c r="AA265" s="239"/>
    </row>
    <row r="266" spans="1:27" ht="30" customHeight="1">
      <c r="A266" s="6" t="s">
        <v>214</v>
      </c>
      <c r="B266" s="9" t="s">
        <v>208</v>
      </c>
      <c r="C266" s="8" t="s">
        <v>181</v>
      </c>
      <c r="D266" s="9">
        <v>80</v>
      </c>
      <c r="E266" s="9" t="s">
        <v>40</v>
      </c>
      <c r="F266" s="7"/>
      <c r="G266" s="99">
        <v>43262.847222222197</v>
      </c>
      <c r="H266" s="100">
        <v>43262.847222222197</v>
      </c>
      <c r="I266" s="99">
        <v>43263.014583333301</v>
      </c>
      <c r="J266" s="100">
        <v>43263.014583333301</v>
      </c>
      <c r="K266" s="2" t="s">
        <v>20</v>
      </c>
      <c r="L266" s="2" t="s">
        <v>20</v>
      </c>
      <c r="M266" s="2" t="s">
        <v>20</v>
      </c>
      <c r="N266" s="101">
        <v>0</v>
      </c>
      <c r="O266" s="101">
        <v>0</v>
      </c>
      <c r="P266" s="101">
        <v>0</v>
      </c>
      <c r="Q266" s="101">
        <v>0</v>
      </c>
      <c r="R266" s="101">
        <v>0</v>
      </c>
      <c r="S266" s="101">
        <v>0</v>
      </c>
      <c r="T266" s="101">
        <v>4</v>
      </c>
      <c r="U266" s="101">
        <v>1</v>
      </c>
      <c r="V266" s="70" t="s">
        <v>21</v>
      </c>
      <c r="W266" s="70" t="s">
        <v>21</v>
      </c>
      <c r="X266" s="70" t="s">
        <v>21</v>
      </c>
      <c r="Y266" s="138" t="s">
        <v>1162</v>
      </c>
      <c r="Z266" s="225"/>
      <c r="AA266" s="239"/>
    </row>
    <row r="267" spans="1:27" ht="30" customHeight="1">
      <c r="A267" s="6" t="s">
        <v>214</v>
      </c>
      <c r="B267" s="9" t="s">
        <v>208</v>
      </c>
      <c r="C267" s="8" t="s">
        <v>181</v>
      </c>
      <c r="D267" s="9">
        <v>80</v>
      </c>
      <c r="E267" s="9" t="s">
        <v>40</v>
      </c>
      <c r="F267" s="7"/>
      <c r="G267" s="99">
        <v>43265.786805555603</v>
      </c>
      <c r="H267" s="100">
        <v>43265.786805555603</v>
      </c>
      <c r="I267" s="99">
        <v>43266.0180555556</v>
      </c>
      <c r="J267" s="100">
        <v>43266.0180555556</v>
      </c>
      <c r="K267" s="2" t="s">
        <v>20</v>
      </c>
      <c r="L267" s="2" t="s">
        <v>20</v>
      </c>
      <c r="M267" s="2" t="s">
        <v>20</v>
      </c>
      <c r="N267" s="101">
        <v>0</v>
      </c>
      <c r="O267" s="101">
        <v>0</v>
      </c>
      <c r="P267" s="101">
        <v>0</v>
      </c>
      <c r="Q267" s="101">
        <v>0</v>
      </c>
      <c r="R267" s="101">
        <v>0</v>
      </c>
      <c r="S267" s="101">
        <v>0</v>
      </c>
      <c r="T267" s="101">
        <v>5</v>
      </c>
      <c r="U267" s="101">
        <v>33</v>
      </c>
      <c r="V267" s="70" t="s">
        <v>21</v>
      </c>
      <c r="W267" s="70" t="s">
        <v>21</v>
      </c>
      <c r="X267" s="70" t="s">
        <v>21</v>
      </c>
      <c r="Y267" s="138" t="s">
        <v>1163</v>
      </c>
      <c r="Z267" s="225"/>
      <c r="AA267" s="239"/>
    </row>
    <row r="268" spans="1:27" ht="30" customHeight="1">
      <c r="A268" s="6" t="s">
        <v>214</v>
      </c>
      <c r="B268" s="9" t="s">
        <v>208</v>
      </c>
      <c r="C268" s="8" t="s">
        <v>181</v>
      </c>
      <c r="D268" s="9">
        <v>80</v>
      </c>
      <c r="E268" s="9" t="s">
        <v>40</v>
      </c>
      <c r="F268" s="7"/>
      <c r="G268" s="99">
        <v>43266.804166666698</v>
      </c>
      <c r="H268" s="100">
        <v>43266.804166666698</v>
      </c>
      <c r="I268" s="99">
        <v>43266.953472222202</v>
      </c>
      <c r="J268" s="100">
        <v>43266.953472222202</v>
      </c>
      <c r="K268" s="2" t="s">
        <v>20</v>
      </c>
      <c r="L268" s="2" t="s">
        <v>20</v>
      </c>
      <c r="M268" s="2" t="s">
        <v>20</v>
      </c>
      <c r="N268" s="101">
        <v>0</v>
      </c>
      <c r="O268" s="101">
        <v>0</v>
      </c>
      <c r="P268" s="101">
        <v>0</v>
      </c>
      <c r="Q268" s="101">
        <v>0</v>
      </c>
      <c r="R268" s="101">
        <v>0</v>
      </c>
      <c r="S268" s="101">
        <v>0</v>
      </c>
      <c r="T268" s="101">
        <v>3</v>
      </c>
      <c r="U268" s="101">
        <v>35</v>
      </c>
      <c r="V268" s="70" t="s">
        <v>21</v>
      </c>
      <c r="W268" s="70" t="s">
        <v>21</v>
      </c>
      <c r="X268" s="70" t="s">
        <v>21</v>
      </c>
      <c r="Y268" s="138" t="s">
        <v>1164</v>
      </c>
      <c r="Z268" s="225"/>
      <c r="AA268" s="239"/>
    </row>
    <row r="269" spans="1:27" ht="30" customHeight="1">
      <c r="A269" s="6" t="s">
        <v>214</v>
      </c>
      <c r="B269" s="9" t="s">
        <v>208</v>
      </c>
      <c r="C269" s="8" t="s">
        <v>181</v>
      </c>
      <c r="D269" s="9">
        <v>80</v>
      </c>
      <c r="E269" s="9" t="s">
        <v>40</v>
      </c>
      <c r="F269" s="7"/>
      <c r="G269" s="99">
        <v>43269.804861111101</v>
      </c>
      <c r="H269" s="100">
        <v>43269.804861111101</v>
      </c>
      <c r="I269" s="99">
        <v>43269.942361111098</v>
      </c>
      <c r="J269" s="100">
        <v>43269.942361111098</v>
      </c>
      <c r="K269" s="2" t="s">
        <v>20</v>
      </c>
      <c r="L269" s="2" t="s">
        <v>20</v>
      </c>
      <c r="M269" s="2" t="s">
        <v>20</v>
      </c>
      <c r="N269" s="101">
        <v>0</v>
      </c>
      <c r="O269" s="101">
        <v>0</v>
      </c>
      <c r="P269" s="101">
        <v>0</v>
      </c>
      <c r="Q269" s="101">
        <v>0</v>
      </c>
      <c r="R269" s="101">
        <v>0</v>
      </c>
      <c r="S269" s="101">
        <v>0</v>
      </c>
      <c r="T269" s="101">
        <v>3</v>
      </c>
      <c r="U269" s="101">
        <v>18</v>
      </c>
      <c r="V269" s="70" t="s">
        <v>21</v>
      </c>
      <c r="W269" s="70" t="s">
        <v>21</v>
      </c>
      <c r="X269" s="70" t="s">
        <v>21</v>
      </c>
      <c r="Y269" s="138" t="s">
        <v>1165</v>
      </c>
      <c r="Z269" s="225"/>
      <c r="AA269" s="239"/>
    </row>
    <row r="270" spans="1:27" ht="30" customHeight="1">
      <c r="A270" s="6" t="s">
        <v>214</v>
      </c>
      <c r="B270" s="9" t="s">
        <v>208</v>
      </c>
      <c r="C270" s="8" t="s">
        <v>181</v>
      </c>
      <c r="D270" s="9">
        <v>80</v>
      </c>
      <c r="E270" s="9" t="s">
        <v>40</v>
      </c>
      <c r="F270" s="7"/>
      <c r="G270" s="99">
        <v>43270.820138888899</v>
      </c>
      <c r="H270" s="100">
        <v>43270.820138888899</v>
      </c>
      <c r="I270" s="99">
        <v>43270.935416666704</v>
      </c>
      <c r="J270" s="100">
        <v>43270.935416666704</v>
      </c>
      <c r="K270" s="2" t="s">
        <v>20</v>
      </c>
      <c r="L270" s="2" t="s">
        <v>20</v>
      </c>
      <c r="M270" s="2" t="s">
        <v>20</v>
      </c>
      <c r="N270" s="101">
        <v>0</v>
      </c>
      <c r="O270" s="101">
        <v>0</v>
      </c>
      <c r="P270" s="101">
        <v>0</v>
      </c>
      <c r="Q270" s="101">
        <v>0</v>
      </c>
      <c r="R270" s="101">
        <v>0</v>
      </c>
      <c r="S270" s="101">
        <v>0</v>
      </c>
      <c r="T270" s="101">
        <v>2</v>
      </c>
      <c r="U270" s="101">
        <v>46</v>
      </c>
      <c r="V270" s="70" t="s">
        <v>21</v>
      </c>
      <c r="W270" s="70" t="s">
        <v>21</v>
      </c>
      <c r="X270" s="70" t="s">
        <v>21</v>
      </c>
      <c r="Y270" s="138" t="s">
        <v>1166</v>
      </c>
      <c r="Z270" s="225"/>
      <c r="AA270" s="239"/>
    </row>
    <row r="271" spans="1:27" ht="30" customHeight="1">
      <c r="A271" s="6" t="s">
        <v>214</v>
      </c>
      <c r="B271" s="9" t="s">
        <v>208</v>
      </c>
      <c r="C271" s="8" t="s">
        <v>181</v>
      </c>
      <c r="D271" s="9">
        <v>80</v>
      </c>
      <c r="E271" s="9" t="s">
        <v>40</v>
      </c>
      <c r="F271" s="7"/>
      <c r="G271" s="99">
        <v>43274.818749999999</v>
      </c>
      <c r="H271" s="100">
        <v>43274.818749999999</v>
      </c>
      <c r="I271" s="99">
        <v>43275.061805555597</v>
      </c>
      <c r="J271" s="100">
        <v>43275.061805555597</v>
      </c>
      <c r="K271" s="2" t="s">
        <v>20</v>
      </c>
      <c r="L271" s="2" t="s">
        <v>20</v>
      </c>
      <c r="M271" s="2" t="s">
        <v>20</v>
      </c>
      <c r="N271" s="101">
        <v>0</v>
      </c>
      <c r="O271" s="101">
        <v>0</v>
      </c>
      <c r="P271" s="101">
        <v>0</v>
      </c>
      <c r="Q271" s="101">
        <v>0</v>
      </c>
      <c r="R271" s="101">
        <v>0</v>
      </c>
      <c r="S271" s="101">
        <v>0</v>
      </c>
      <c r="T271" s="101">
        <v>5</v>
      </c>
      <c r="U271" s="101">
        <v>50</v>
      </c>
      <c r="V271" s="70" t="s">
        <v>21</v>
      </c>
      <c r="W271" s="70" t="s">
        <v>21</v>
      </c>
      <c r="X271" s="70" t="s">
        <v>21</v>
      </c>
      <c r="Y271" s="138" t="s">
        <v>1167</v>
      </c>
      <c r="Z271" s="225"/>
      <c r="AA271" s="239"/>
    </row>
    <row r="272" spans="1:27" s="28" customFormat="1" ht="20.100000000000001" customHeight="1">
      <c r="B272" s="23"/>
      <c r="C272" s="23"/>
      <c r="D272" s="23"/>
      <c r="E272" s="23"/>
      <c r="F272" s="23"/>
      <c r="G272" s="165" t="s">
        <v>6</v>
      </c>
      <c r="H272" s="166"/>
      <c r="I272" s="166"/>
      <c r="J272" s="166"/>
      <c r="K272" s="81"/>
      <c r="L272" s="24"/>
      <c r="M272" s="25"/>
      <c r="N272" s="59">
        <f>SUM(N261:N271)+INT(SUM(O261:O271)/60)</f>
        <v>0</v>
      </c>
      <c r="O272" s="59">
        <f>MOD(SUM(O261:O271),60)</f>
        <v>0</v>
      </c>
      <c r="P272" s="59">
        <f t="shared" ref="P272" si="215">SUM(P261:P271)+INT(SUM(Q261:Q271)/60)</f>
        <v>0</v>
      </c>
      <c r="Q272" s="59">
        <f t="shared" ref="Q272" si="216">MOD(SUM(Q261:Q271),60)</f>
        <v>0</v>
      </c>
      <c r="R272" s="59">
        <f t="shared" ref="R272" si="217">SUM(R261:R271)+INT(SUM(S261:S271)/60)</f>
        <v>0</v>
      </c>
      <c r="S272" s="59">
        <f t="shared" ref="S272" si="218">MOD(SUM(S261:S271),60)</f>
        <v>0</v>
      </c>
      <c r="T272" s="59">
        <f t="shared" ref="T272" si="219">SUM(T261:T271)+INT(SUM(U261:U271)/60)</f>
        <v>67</v>
      </c>
      <c r="U272" s="59">
        <f t="shared" ref="U272" si="220">MOD(SUM(U261:U271),60)</f>
        <v>20</v>
      </c>
      <c r="V272" s="27"/>
      <c r="W272" s="27"/>
      <c r="X272" s="27"/>
      <c r="Y272" s="139"/>
      <c r="Z272" s="225"/>
      <c r="AA272" s="240"/>
    </row>
    <row r="273" spans="1:27" ht="30" customHeight="1">
      <c r="A273" s="6" t="s">
        <v>215</v>
      </c>
      <c r="B273" s="9" t="s">
        <v>216</v>
      </c>
      <c r="C273" s="8" t="s">
        <v>70</v>
      </c>
      <c r="D273" s="9">
        <v>80</v>
      </c>
      <c r="E273" s="9" t="s">
        <v>40</v>
      </c>
      <c r="F273" s="7"/>
      <c r="G273" s="10"/>
      <c r="H273" s="10"/>
      <c r="I273" s="10"/>
      <c r="J273" s="10"/>
      <c r="K273" s="11"/>
      <c r="L273" s="11"/>
      <c r="M273" s="12"/>
      <c r="N273" s="13"/>
      <c r="O273" s="13"/>
      <c r="P273" s="13"/>
      <c r="Q273" s="13"/>
      <c r="R273" s="13"/>
      <c r="S273" s="13"/>
      <c r="T273" s="13"/>
      <c r="U273" s="13"/>
      <c r="V273" s="14"/>
      <c r="W273" s="15"/>
      <c r="X273" s="15"/>
      <c r="Y273" s="140"/>
      <c r="Z273" s="225"/>
      <c r="AA273" s="198">
        <v>100</v>
      </c>
    </row>
    <row r="274" spans="1:27" s="28" customFormat="1" ht="20.100000000000001" customHeight="1">
      <c r="B274" s="23"/>
      <c r="C274" s="23"/>
      <c r="D274" s="23"/>
      <c r="E274" s="23"/>
      <c r="F274" s="23"/>
      <c r="G274" s="165" t="s">
        <v>6</v>
      </c>
      <c r="H274" s="166"/>
      <c r="I274" s="166"/>
      <c r="J274" s="166"/>
      <c r="K274" s="81"/>
      <c r="L274" s="24"/>
      <c r="M274" s="25"/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7"/>
      <c r="W274" s="27"/>
      <c r="X274" s="27"/>
      <c r="Y274" s="139"/>
      <c r="Z274" s="225"/>
      <c r="AA274" s="199"/>
    </row>
    <row r="275" spans="1:27" ht="30" customHeight="1">
      <c r="A275" s="6" t="s">
        <v>217</v>
      </c>
      <c r="B275" s="9" t="s">
        <v>216</v>
      </c>
      <c r="C275" s="8" t="s">
        <v>107</v>
      </c>
      <c r="D275" s="9">
        <v>80</v>
      </c>
      <c r="E275" s="9" t="s">
        <v>40</v>
      </c>
      <c r="F275" s="7"/>
      <c r="G275" s="10"/>
      <c r="H275" s="10"/>
      <c r="I275" s="10"/>
      <c r="J275" s="10"/>
      <c r="K275" s="11"/>
      <c r="L275" s="11"/>
      <c r="M275" s="12"/>
      <c r="N275" s="13"/>
      <c r="O275" s="13"/>
      <c r="P275" s="13"/>
      <c r="Q275" s="13"/>
      <c r="R275" s="13"/>
      <c r="S275" s="13"/>
      <c r="T275" s="13"/>
      <c r="U275" s="13"/>
      <c r="V275" s="14"/>
      <c r="W275" s="15"/>
      <c r="X275" s="15"/>
      <c r="Y275" s="140"/>
      <c r="Z275" s="225"/>
      <c r="AA275" s="198">
        <v>100</v>
      </c>
    </row>
    <row r="276" spans="1:27" s="28" customFormat="1" ht="20.100000000000001" customHeight="1">
      <c r="B276" s="23"/>
      <c r="C276" s="23"/>
      <c r="D276" s="23"/>
      <c r="E276" s="23"/>
      <c r="F276" s="23"/>
      <c r="G276" s="165" t="s">
        <v>6</v>
      </c>
      <c r="H276" s="166"/>
      <c r="I276" s="166"/>
      <c r="J276" s="166"/>
      <c r="K276" s="81"/>
      <c r="L276" s="24"/>
      <c r="M276" s="25"/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7"/>
      <c r="W276" s="27"/>
      <c r="X276" s="27"/>
      <c r="Y276" s="139"/>
      <c r="Z276" s="225"/>
      <c r="AA276" s="199"/>
    </row>
    <row r="277" spans="1:27" s="16" customFormat="1" ht="16.5" customHeight="1">
      <c r="A277" s="192" t="s">
        <v>218</v>
      </c>
      <c r="B277" s="194" t="s">
        <v>219</v>
      </c>
      <c r="C277" s="196" t="s">
        <v>179</v>
      </c>
      <c r="D277" s="194">
        <v>63</v>
      </c>
      <c r="E277" s="194" t="s">
        <v>40</v>
      </c>
      <c r="F277" s="7"/>
      <c r="G277" s="10"/>
      <c r="H277" s="10"/>
      <c r="I277" s="10"/>
      <c r="J277" s="10"/>
      <c r="K277" s="11"/>
      <c r="L277" s="11"/>
      <c r="M277" s="12"/>
      <c r="N277" s="13"/>
      <c r="O277" s="13"/>
      <c r="P277" s="13"/>
      <c r="Q277" s="13"/>
      <c r="R277" s="13"/>
      <c r="S277" s="13"/>
      <c r="T277" s="13"/>
      <c r="U277" s="13"/>
      <c r="V277" s="14"/>
      <c r="W277" s="15"/>
      <c r="X277" s="15"/>
      <c r="Y277" s="140"/>
      <c r="Z277" s="225"/>
      <c r="AA277" s="198">
        <v>100</v>
      </c>
    </row>
    <row r="278" spans="1:27" s="28" customFormat="1" ht="20.100000000000001" customHeight="1">
      <c r="A278" s="193"/>
      <c r="B278" s="195"/>
      <c r="C278" s="197"/>
      <c r="D278" s="195"/>
      <c r="E278" s="195"/>
      <c r="F278" s="23"/>
      <c r="G278" s="165" t="s">
        <v>6</v>
      </c>
      <c r="H278" s="166"/>
      <c r="I278" s="166"/>
      <c r="J278" s="166"/>
      <c r="K278" s="81"/>
      <c r="L278" s="24"/>
      <c r="M278" s="25"/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7"/>
      <c r="W278" s="27"/>
      <c r="X278" s="27"/>
      <c r="Y278" s="139"/>
      <c r="Z278" s="225"/>
      <c r="AA278" s="199"/>
    </row>
    <row r="279" spans="1:27" s="16" customFormat="1" ht="16.5" customHeight="1">
      <c r="A279" s="192" t="s">
        <v>220</v>
      </c>
      <c r="B279" s="194" t="s">
        <v>219</v>
      </c>
      <c r="C279" s="196" t="s">
        <v>181</v>
      </c>
      <c r="D279" s="194">
        <v>63</v>
      </c>
      <c r="E279" s="194" t="s">
        <v>40</v>
      </c>
      <c r="F279" s="7"/>
      <c r="G279" s="10"/>
      <c r="H279" s="10"/>
      <c r="I279" s="10"/>
      <c r="J279" s="10"/>
      <c r="K279" s="11"/>
      <c r="L279" s="11"/>
      <c r="M279" s="12"/>
      <c r="N279" s="13"/>
      <c r="O279" s="13"/>
      <c r="P279" s="13"/>
      <c r="Q279" s="13"/>
      <c r="R279" s="13"/>
      <c r="S279" s="13"/>
      <c r="T279" s="13"/>
      <c r="U279" s="13"/>
      <c r="V279" s="14"/>
      <c r="W279" s="15"/>
      <c r="X279" s="15"/>
      <c r="Y279" s="140"/>
      <c r="Z279" s="225"/>
      <c r="AA279" s="198">
        <v>100</v>
      </c>
    </row>
    <row r="280" spans="1:27" s="28" customFormat="1" ht="20.100000000000001" customHeight="1">
      <c r="A280" s="193"/>
      <c r="B280" s="195"/>
      <c r="C280" s="197"/>
      <c r="D280" s="195"/>
      <c r="E280" s="195"/>
      <c r="F280" s="23"/>
      <c r="G280" s="165" t="s">
        <v>6</v>
      </c>
      <c r="H280" s="166"/>
      <c r="I280" s="166"/>
      <c r="J280" s="166"/>
      <c r="K280" s="81"/>
      <c r="L280" s="24"/>
      <c r="M280" s="25"/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7"/>
      <c r="W280" s="27"/>
      <c r="X280" s="27"/>
      <c r="Y280" s="139"/>
      <c r="Z280" s="225"/>
      <c r="AA280" s="199"/>
    </row>
    <row r="281" spans="1:27" s="16" customFormat="1" ht="16.5" customHeight="1">
      <c r="A281" s="192" t="s">
        <v>221</v>
      </c>
      <c r="B281" s="194" t="s">
        <v>222</v>
      </c>
      <c r="C281" s="196" t="s">
        <v>70</v>
      </c>
      <c r="D281" s="194">
        <v>20</v>
      </c>
      <c r="E281" s="194" t="s">
        <v>40</v>
      </c>
      <c r="F281" s="7"/>
      <c r="G281" s="10"/>
      <c r="H281" s="10"/>
      <c r="I281" s="10"/>
      <c r="J281" s="10"/>
      <c r="K281" s="11"/>
      <c r="L281" s="11"/>
      <c r="M281" s="12"/>
      <c r="N281" s="13"/>
      <c r="O281" s="13"/>
      <c r="P281" s="13"/>
      <c r="Q281" s="13"/>
      <c r="R281" s="13"/>
      <c r="S281" s="13"/>
      <c r="T281" s="13"/>
      <c r="U281" s="13"/>
      <c r="V281" s="14"/>
      <c r="W281" s="15"/>
      <c r="X281" s="15"/>
      <c r="Y281" s="140"/>
      <c r="Z281" s="225"/>
      <c r="AA281" s="198">
        <v>100</v>
      </c>
    </row>
    <row r="282" spans="1:27" s="28" customFormat="1" ht="20.100000000000001" customHeight="1">
      <c r="A282" s="193"/>
      <c r="B282" s="195"/>
      <c r="C282" s="197"/>
      <c r="D282" s="195"/>
      <c r="E282" s="195"/>
      <c r="F282" s="23"/>
      <c r="G282" s="165" t="s">
        <v>6</v>
      </c>
      <c r="H282" s="166"/>
      <c r="I282" s="166"/>
      <c r="J282" s="166"/>
      <c r="K282" s="81"/>
      <c r="L282" s="24"/>
      <c r="M282" s="25"/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7"/>
      <c r="W282" s="27"/>
      <c r="X282" s="27"/>
      <c r="Y282" s="139"/>
      <c r="Z282" s="225"/>
      <c r="AA282" s="199"/>
    </row>
    <row r="283" spans="1:27" s="16" customFormat="1" ht="16.5" customHeight="1">
      <c r="A283" s="192" t="s">
        <v>484</v>
      </c>
      <c r="B283" s="194" t="s">
        <v>485</v>
      </c>
      <c r="C283" s="196" t="s">
        <v>179</v>
      </c>
      <c r="D283" s="194">
        <v>125</v>
      </c>
      <c r="E283" s="194" t="s">
        <v>40</v>
      </c>
      <c r="F283" s="7"/>
      <c r="G283" s="10"/>
      <c r="H283" s="10"/>
      <c r="I283" s="10"/>
      <c r="J283" s="10"/>
      <c r="K283" s="11"/>
      <c r="L283" s="11"/>
      <c r="M283" s="12"/>
      <c r="N283" s="13"/>
      <c r="O283" s="13"/>
      <c r="P283" s="13"/>
      <c r="Q283" s="13"/>
      <c r="R283" s="13"/>
      <c r="S283" s="13"/>
      <c r="T283" s="13"/>
      <c r="U283" s="13"/>
      <c r="V283" s="14"/>
      <c r="W283" s="15"/>
      <c r="X283" s="15"/>
      <c r="Y283" s="140"/>
      <c r="Z283" s="225"/>
      <c r="AA283" s="198">
        <v>100</v>
      </c>
    </row>
    <row r="284" spans="1:27" s="28" customFormat="1" ht="20.100000000000001" customHeight="1">
      <c r="A284" s="193"/>
      <c r="B284" s="195"/>
      <c r="C284" s="197"/>
      <c r="D284" s="195"/>
      <c r="E284" s="195"/>
      <c r="F284" s="23"/>
      <c r="G284" s="165" t="s">
        <v>6</v>
      </c>
      <c r="H284" s="166"/>
      <c r="I284" s="166"/>
      <c r="J284" s="166"/>
      <c r="K284" s="81"/>
      <c r="L284" s="24"/>
      <c r="M284" s="25"/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7"/>
      <c r="W284" s="27"/>
      <c r="X284" s="27"/>
      <c r="Y284" s="139"/>
      <c r="Z284" s="225"/>
      <c r="AA284" s="199"/>
    </row>
    <row r="285" spans="1:27" ht="30" customHeight="1">
      <c r="A285" s="50" t="s">
        <v>503</v>
      </c>
      <c r="B285" s="9" t="s">
        <v>501</v>
      </c>
      <c r="C285" s="8" t="s">
        <v>502</v>
      </c>
      <c r="D285" s="9">
        <v>125</v>
      </c>
      <c r="E285" s="9" t="s">
        <v>40</v>
      </c>
      <c r="F285" s="7"/>
      <c r="G285" s="10"/>
      <c r="H285" s="10"/>
      <c r="I285" s="10"/>
      <c r="J285" s="10"/>
      <c r="K285" s="11"/>
      <c r="L285" s="11"/>
      <c r="M285" s="12"/>
      <c r="N285" s="13"/>
      <c r="O285" s="13"/>
      <c r="P285" s="13"/>
      <c r="Q285" s="13"/>
      <c r="R285" s="13"/>
      <c r="S285" s="13"/>
      <c r="T285" s="13"/>
      <c r="U285" s="13"/>
      <c r="V285" s="14"/>
      <c r="W285" s="15"/>
      <c r="X285" s="15"/>
      <c r="Y285" s="140"/>
      <c r="Z285" s="225"/>
      <c r="AA285" s="198">
        <v>100</v>
      </c>
    </row>
    <row r="286" spans="1:27" s="28" customFormat="1" ht="20.100000000000001" customHeight="1">
      <c r="B286" s="23"/>
      <c r="C286" s="23"/>
      <c r="D286" s="23"/>
      <c r="E286" s="23"/>
      <c r="F286" s="23"/>
      <c r="G286" s="165" t="s">
        <v>6</v>
      </c>
      <c r="H286" s="166"/>
      <c r="I286" s="166"/>
      <c r="J286" s="166"/>
      <c r="K286" s="81"/>
      <c r="L286" s="24"/>
      <c r="M286" s="25"/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7"/>
      <c r="W286" s="27"/>
      <c r="X286" s="27"/>
      <c r="Y286" s="139"/>
      <c r="Z286" s="225"/>
      <c r="AA286" s="199"/>
    </row>
    <row r="287" spans="1:27" s="16" customFormat="1" ht="16.5" customHeight="1">
      <c r="A287" s="192" t="s">
        <v>541</v>
      </c>
      <c r="B287" s="192" t="s">
        <v>542</v>
      </c>
      <c r="C287" s="192" t="s">
        <v>70</v>
      </c>
      <c r="D287" s="194">
        <v>20</v>
      </c>
      <c r="E287" s="194" t="s">
        <v>40</v>
      </c>
      <c r="F287" s="7"/>
      <c r="G287" s="10"/>
      <c r="H287" s="10"/>
      <c r="I287" s="10"/>
      <c r="J287" s="10"/>
      <c r="K287" s="11"/>
      <c r="L287" s="11"/>
      <c r="M287" s="12"/>
      <c r="N287" s="13"/>
      <c r="O287" s="13"/>
      <c r="P287" s="13"/>
      <c r="Q287" s="13"/>
      <c r="R287" s="13"/>
      <c r="S287" s="13"/>
      <c r="T287" s="13"/>
      <c r="U287" s="13"/>
      <c r="V287" s="14"/>
      <c r="W287" s="15"/>
      <c r="X287" s="15"/>
      <c r="Y287" s="140"/>
      <c r="Z287" s="225"/>
      <c r="AA287" s="198">
        <v>100</v>
      </c>
    </row>
    <row r="288" spans="1:27" s="28" customFormat="1" ht="20.100000000000001" customHeight="1">
      <c r="A288" s="193"/>
      <c r="B288" s="193" t="s">
        <v>542</v>
      </c>
      <c r="C288" s="193" t="s">
        <v>70</v>
      </c>
      <c r="D288" s="195"/>
      <c r="E288" s="195"/>
      <c r="F288" s="23"/>
      <c r="G288" s="165" t="s">
        <v>6</v>
      </c>
      <c r="H288" s="166"/>
      <c r="I288" s="166"/>
      <c r="J288" s="166"/>
      <c r="K288" s="81"/>
      <c r="L288" s="24"/>
      <c r="M288" s="25"/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7"/>
      <c r="W288" s="27"/>
      <c r="X288" s="27"/>
      <c r="Y288" s="139"/>
      <c r="Z288" s="225"/>
      <c r="AA288" s="199"/>
    </row>
    <row r="289" spans="1:27" ht="17.25" customHeight="1">
      <c r="A289" s="6" t="s">
        <v>223</v>
      </c>
      <c r="B289" s="9" t="s">
        <v>224</v>
      </c>
      <c r="C289" s="8"/>
      <c r="D289" s="9">
        <v>315</v>
      </c>
      <c r="E289" s="9" t="s">
        <v>40</v>
      </c>
      <c r="F289" s="7"/>
      <c r="G289" s="10"/>
      <c r="H289" s="10"/>
      <c r="I289" s="10"/>
      <c r="J289" s="10"/>
      <c r="K289" s="11"/>
      <c r="L289" s="11"/>
      <c r="M289" s="12"/>
      <c r="N289" s="13"/>
      <c r="O289" s="13"/>
      <c r="P289" s="13"/>
      <c r="Q289" s="13"/>
      <c r="R289" s="13"/>
      <c r="S289" s="13"/>
      <c r="T289" s="13"/>
      <c r="U289" s="13"/>
      <c r="V289" s="14"/>
      <c r="W289" s="15"/>
      <c r="X289" s="15"/>
      <c r="Y289" s="140"/>
      <c r="Z289" s="225"/>
      <c r="AA289" s="198">
        <v>100</v>
      </c>
    </row>
    <row r="290" spans="1:27" s="28" customFormat="1" ht="20.100000000000001" customHeight="1">
      <c r="B290" s="23"/>
      <c r="C290" s="23"/>
      <c r="D290" s="23"/>
      <c r="E290" s="23"/>
      <c r="F290" s="23"/>
      <c r="G290" s="165" t="s">
        <v>6</v>
      </c>
      <c r="H290" s="166"/>
      <c r="I290" s="166"/>
      <c r="J290" s="166"/>
      <c r="K290" s="81"/>
      <c r="L290" s="24"/>
      <c r="M290" s="25"/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7"/>
      <c r="W290" s="27"/>
      <c r="X290" s="27"/>
      <c r="Y290" s="139"/>
      <c r="Z290" s="225"/>
      <c r="AA290" s="199"/>
    </row>
    <row r="291" spans="1:27" ht="30" customHeight="1">
      <c r="A291" s="6" t="s">
        <v>225</v>
      </c>
      <c r="B291" s="9" t="s">
        <v>226</v>
      </c>
      <c r="C291" s="8" t="s">
        <v>70</v>
      </c>
      <c r="D291" s="9">
        <v>315</v>
      </c>
      <c r="E291" s="9" t="s">
        <v>40</v>
      </c>
      <c r="F291" s="7"/>
      <c r="G291" s="10"/>
      <c r="H291" s="10"/>
      <c r="I291" s="10"/>
      <c r="J291" s="10"/>
      <c r="K291" s="11"/>
      <c r="L291" s="11"/>
      <c r="M291" s="12"/>
      <c r="N291" s="13"/>
      <c r="O291" s="13"/>
      <c r="P291" s="13"/>
      <c r="Q291" s="13"/>
      <c r="R291" s="13"/>
      <c r="S291" s="13"/>
      <c r="T291" s="13"/>
      <c r="U291" s="13"/>
      <c r="V291" s="14"/>
      <c r="W291" s="15"/>
      <c r="X291" s="15"/>
      <c r="Y291" s="140"/>
      <c r="Z291" s="225"/>
      <c r="AA291" s="198">
        <v>100</v>
      </c>
    </row>
    <row r="292" spans="1:27" s="28" customFormat="1" ht="20.100000000000001" customHeight="1">
      <c r="B292" s="23"/>
      <c r="C292" s="23"/>
      <c r="D292" s="23"/>
      <c r="E292" s="23"/>
      <c r="F292" s="23"/>
      <c r="G292" s="165" t="s">
        <v>6</v>
      </c>
      <c r="H292" s="166"/>
      <c r="I292" s="166"/>
      <c r="J292" s="166"/>
      <c r="K292" s="81"/>
      <c r="L292" s="24"/>
      <c r="M292" s="25"/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7"/>
      <c r="W292" s="27"/>
      <c r="X292" s="27"/>
      <c r="Y292" s="139"/>
      <c r="Z292" s="225"/>
      <c r="AA292" s="199"/>
    </row>
    <row r="293" spans="1:27" ht="30" customHeight="1">
      <c r="A293" s="6" t="s">
        <v>227</v>
      </c>
      <c r="B293" s="9" t="s">
        <v>226</v>
      </c>
      <c r="C293" s="8" t="s">
        <v>107</v>
      </c>
      <c r="D293" s="9">
        <v>315</v>
      </c>
      <c r="E293" s="9" t="s">
        <v>40</v>
      </c>
      <c r="F293" s="7"/>
      <c r="G293" s="10"/>
      <c r="H293" s="10"/>
      <c r="I293" s="10"/>
      <c r="J293" s="10"/>
      <c r="K293" s="11"/>
      <c r="L293" s="11"/>
      <c r="M293" s="12"/>
      <c r="N293" s="13"/>
      <c r="O293" s="13"/>
      <c r="P293" s="13"/>
      <c r="Q293" s="13"/>
      <c r="R293" s="13"/>
      <c r="S293" s="13"/>
      <c r="T293" s="13"/>
      <c r="U293" s="13"/>
      <c r="V293" s="14"/>
      <c r="W293" s="15"/>
      <c r="X293" s="15"/>
      <c r="Y293" s="140"/>
      <c r="Z293" s="225"/>
      <c r="AA293" s="198">
        <v>100</v>
      </c>
    </row>
    <row r="294" spans="1:27" s="28" customFormat="1" ht="20.100000000000001" customHeight="1">
      <c r="B294" s="23"/>
      <c r="C294" s="23"/>
      <c r="D294" s="23"/>
      <c r="E294" s="23"/>
      <c r="F294" s="23"/>
      <c r="G294" s="165" t="s">
        <v>6</v>
      </c>
      <c r="H294" s="166"/>
      <c r="I294" s="166"/>
      <c r="J294" s="166"/>
      <c r="K294" s="81"/>
      <c r="L294" s="24"/>
      <c r="M294" s="25"/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7"/>
      <c r="W294" s="27"/>
      <c r="X294" s="27"/>
      <c r="Y294" s="139"/>
      <c r="Z294" s="225"/>
      <c r="AA294" s="199"/>
    </row>
    <row r="295" spans="1:27" ht="30" customHeight="1">
      <c r="A295" s="6" t="s">
        <v>228</v>
      </c>
      <c r="B295" s="9" t="s">
        <v>229</v>
      </c>
      <c r="C295" s="8" t="s">
        <v>70</v>
      </c>
      <c r="D295" s="9">
        <v>315</v>
      </c>
      <c r="E295" s="9" t="s">
        <v>40</v>
      </c>
      <c r="F295" s="7"/>
      <c r="G295" s="10"/>
      <c r="H295" s="10"/>
      <c r="I295" s="10"/>
      <c r="J295" s="10"/>
      <c r="K295" s="11"/>
      <c r="L295" s="11"/>
      <c r="M295" s="12"/>
      <c r="N295" s="13"/>
      <c r="O295" s="13"/>
      <c r="P295" s="13"/>
      <c r="Q295" s="13"/>
      <c r="R295" s="13"/>
      <c r="S295" s="13"/>
      <c r="T295" s="13"/>
      <c r="U295" s="13"/>
      <c r="V295" s="14"/>
      <c r="W295" s="15"/>
      <c r="X295" s="15"/>
      <c r="Y295" s="140"/>
      <c r="Z295" s="225"/>
      <c r="AA295" s="198">
        <v>100</v>
      </c>
    </row>
    <row r="296" spans="1:27" s="28" customFormat="1" ht="20.100000000000001" customHeight="1">
      <c r="B296" s="23"/>
      <c r="C296" s="23"/>
      <c r="D296" s="23"/>
      <c r="E296" s="23"/>
      <c r="F296" s="23"/>
      <c r="G296" s="165" t="s">
        <v>6</v>
      </c>
      <c r="H296" s="166"/>
      <c r="I296" s="166"/>
      <c r="J296" s="166"/>
      <c r="K296" s="81"/>
      <c r="L296" s="24"/>
      <c r="M296" s="25"/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7"/>
      <c r="W296" s="27"/>
      <c r="X296" s="27"/>
      <c r="Y296" s="139"/>
      <c r="Z296" s="225"/>
      <c r="AA296" s="199"/>
    </row>
    <row r="297" spans="1:27" s="16" customFormat="1" ht="16.5" customHeight="1">
      <c r="A297" s="192" t="s">
        <v>230</v>
      </c>
      <c r="B297" s="194" t="s">
        <v>229</v>
      </c>
      <c r="C297" s="196" t="s">
        <v>107</v>
      </c>
      <c r="D297" s="194">
        <v>315</v>
      </c>
      <c r="E297" s="194" t="s">
        <v>40</v>
      </c>
      <c r="F297" s="7"/>
      <c r="G297" s="10"/>
      <c r="H297" s="10"/>
      <c r="I297" s="10"/>
      <c r="J297" s="10"/>
      <c r="K297" s="11"/>
      <c r="L297" s="11"/>
      <c r="M297" s="12"/>
      <c r="N297" s="13"/>
      <c r="O297" s="13"/>
      <c r="P297" s="13"/>
      <c r="Q297" s="13"/>
      <c r="R297" s="13"/>
      <c r="S297" s="13"/>
      <c r="T297" s="13"/>
      <c r="U297" s="13"/>
      <c r="V297" s="14"/>
      <c r="W297" s="15"/>
      <c r="X297" s="15"/>
      <c r="Y297" s="140"/>
      <c r="Z297" s="225"/>
      <c r="AA297" s="198">
        <v>100</v>
      </c>
    </row>
    <row r="298" spans="1:27" s="28" customFormat="1" ht="20.100000000000001" customHeight="1">
      <c r="A298" s="193"/>
      <c r="B298" s="195"/>
      <c r="C298" s="197"/>
      <c r="D298" s="195"/>
      <c r="E298" s="195"/>
      <c r="F298" s="23"/>
      <c r="G298" s="165" t="s">
        <v>6</v>
      </c>
      <c r="H298" s="166"/>
      <c r="I298" s="166"/>
      <c r="J298" s="166"/>
      <c r="K298" s="81"/>
      <c r="L298" s="24"/>
      <c r="M298" s="25"/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7"/>
      <c r="W298" s="27"/>
      <c r="X298" s="27"/>
      <c r="Y298" s="139"/>
      <c r="Z298" s="225"/>
      <c r="AA298" s="199"/>
    </row>
    <row r="299" spans="1:27" s="16" customFormat="1" ht="16.5" customHeight="1">
      <c r="A299" s="6" t="s">
        <v>231</v>
      </c>
      <c r="B299" s="9" t="s">
        <v>232</v>
      </c>
      <c r="C299" s="8" t="s">
        <v>70</v>
      </c>
      <c r="D299" s="9">
        <v>315</v>
      </c>
      <c r="E299" s="9" t="s">
        <v>40</v>
      </c>
      <c r="F299" s="7"/>
      <c r="G299" s="99">
        <v>43276.623611111099</v>
      </c>
      <c r="H299" s="100">
        <v>43276.623611111099</v>
      </c>
      <c r="I299" s="99">
        <v>43276.635416666664</v>
      </c>
      <c r="J299" s="100">
        <v>0.63541666666666663</v>
      </c>
      <c r="K299" s="2" t="s">
        <v>20</v>
      </c>
      <c r="L299" s="2" t="s">
        <v>20</v>
      </c>
      <c r="M299" s="2">
        <v>0</v>
      </c>
      <c r="N299" s="101">
        <v>0</v>
      </c>
      <c r="O299" s="101">
        <v>17</v>
      </c>
      <c r="P299" s="101">
        <v>0</v>
      </c>
      <c r="Q299" s="101">
        <v>0</v>
      </c>
      <c r="R299" s="101">
        <v>0</v>
      </c>
      <c r="S299" s="101">
        <v>0</v>
      </c>
      <c r="T299" s="101">
        <v>0</v>
      </c>
      <c r="U299" s="101">
        <v>0</v>
      </c>
      <c r="V299" s="70" t="s">
        <v>21</v>
      </c>
      <c r="W299" s="70" t="s">
        <v>21</v>
      </c>
      <c r="X299" s="70" t="s">
        <v>21</v>
      </c>
      <c r="Y299" s="138" t="s">
        <v>1175</v>
      </c>
      <c r="Z299" s="225"/>
      <c r="AA299" s="200">
        <v>99.15</v>
      </c>
    </row>
    <row r="300" spans="1:27" s="16" customFormat="1" ht="16.5" customHeight="1">
      <c r="A300" s="6" t="s">
        <v>231</v>
      </c>
      <c r="B300" s="9" t="s">
        <v>232</v>
      </c>
      <c r="C300" s="8" t="s">
        <v>70</v>
      </c>
      <c r="D300" s="9">
        <v>315</v>
      </c>
      <c r="E300" s="9" t="s">
        <v>40</v>
      </c>
      <c r="F300" s="7"/>
      <c r="G300" s="99">
        <v>43276.756249999999</v>
      </c>
      <c r="H300" s="100">
        <v>43276.756249999999</v>
      </c>
      <c r="I300" s="99">
        <v>43276.790277777778</v>
      </c>
      <c r="J300" s="100">
        <v>0.79027777777777775</v>
      </c>
      <c r="K300" s="2" t="s">
        <v>20</v>
      </c>
      <c r="L300" s="2" t="s">
        <v>20</v>
      </c>
      <c r="M300" s="2">
        <v>0</v>
      </c>
      <c r="N300" s="101">
        <v>0</v>
      </c>
      <c r="O300" s="101">
        <v>49</v>
      </c>
      <c r="P300" s="101">
        <v>0</v>
      </c>
      <c r="Q300" s="101">
        <v>0</v>
      </c>
      <c r="R300" s="101">
        <v>0</v>
      </c>
      <c r="S300" s="101">
        <v>0</v>
      </c>
      <c r="T300" s="101">
        <v>0</v>
      </c>
      <c r="U300" s="101">
        <v>0</v>
      </c>
      <c r="V300" s="70" t="s">
        <v>21</v>
      </c>
      <c r="W300" s="70" t="s">
        <v>21</v>
      </c>
      <c r="X300" s="70" t="s">
        <v>21</v>
      </c>
      <c r="Y300" s="138" t="s">
        <v>1176</v>
      </c>
      <c r="Z300" s="225"/>
      <c r="AA300" s="201"/>
    </row>
    <row r="301" spans="1:27" s="16" customFormat="1" ht="16.5" customHeight="1">
      <c r="A301" s="6" t="s">
        <v>231</v>
      </c>
      <c r="B301" s="9" t="s">
        <v>232</v>
      </c>
      <c r="C301" s="8" t="s">
        <v>70</v>
      </c>
      <c r="D301" s="9">
        <v>315</v>
      </c>
      <c r="E301" s="9" t="s">
        <v>40</v>
      </c>
      <c r="F301" s="7"/>
      <c r="G301" s="99">
        <v>43277.456944444399</v>
      </c>
      <c r="H301" s="100">
        <v>43277.456944444399</v>
      </c>
      <c r="I301" s="99">
        <v>43277.666666666664</v>
      </c>
      <c r="J301" s="100">
        <v>0.66666666666666663</v>
      </c>
      <c r="K301" s="2" t="s">
        <v>20</v>
      </c>
      <c r="L301" s="2" t="s">
        <v>20</v>
      </c>
      <c r="M301" s="2" t="s">
        <v>20</v>
      </c>
      <c r="N301" s="101">
        <v>5</v>
      </c>
      <c r="O301" s="101">
        <v>2</v>
      </c>
      <c r="P301" s="101">
        <v>0</v>
      </c>
      <c r="Q301" s="101">
        <v>0</v>
      </c>
      <c r="R301" s="101">
        <v>0</v>
      </c>
      <c r="S301" s="101">
        <v>0</v>
      </c>
      <c r="T301" s="101">
        <v>0</v>
      </c>
      <c r="U301" s="101">
        <v>0</v>
      </c>
      <c r="V301" s="70" t="s">
        <v>21</v>
      </c>
      <c r="W301" s="70" t="s">
        <v>21</v>
      </c>
      <c r="X301" s="70" t="s">
        <v>21</v>
      </c>
      <c r="Y301" s="138" t="s">
        <v>1177</v>
      </c>
      <c r="Z301" s="225"/>
      <c r="AA301" s="201"/>
    </row>
    <row r="302" spans="1:27" s="28" customFormat="1" ht="20.100000000000001" customHeight="1">
      <c r="A302" s="6"/>
      <c r="B302" s="9"/>
      <c r="C302" s="8"/>
      <c r="D302" s="9"/>
      <c r="E302" s="9"/>
      <c r="F302" s="23"/>
      <c r="G302" s="165" t="s">
        <v>6</v>
      </c>
      <c r="H302" s="166"/>
      <c r="I302" s="166"/>
      <c r="J302" s="166"/>
      <c r="K302" s="81"/>
      <c r="L302" s="24"/>
      <c r="M302" s="25"/>
      <c r="N302" s="59">
        <f>SUM(N299:N301)+INT(SUM(O299:O301)/60)</f>
        <v>6</v>
      </c>
      <c r="O302" s="59">
        <f>MOD(SUM(O299:O301),60)</f>
        <v>8</v>
      </c>
      <c r="P302" s="59">
        <f t="shared" ref="P302" si="221">SUM(P299:P301)+INT(SUM(Q299:Q301)/60)</f>
        <v>0</v>
      </c>
      <c r="Q302" s="59">
        <f t="shared" ref="Q302" si="222">MOD(SUM(Q299:Q301),60)</f>
        <v>0</v>
      </c>
      <c r="R302" s="59">
        <f t="shared" ref="R302" si="223">SUM(R299:R301)+INT(SUM(S299:S301)/60)</f>
        <v>0</v>
      </c>
      <c r="S302" s="59">
        <f t="shared" ref="S302" si="224">MOD(SUM(S299:S301),60)</f>
        <v>0</v>
      </c>
      <c r="T302" s="59">
        <f t="shared" ref="T302" si="225">SUM(T299:T301)+INT(SUM(U299:U301)/60)</f>
        <v>0</v>
      </c>
      <c r="U302" s="59">
        <f t="shared" ref="U302" si="226">MOD(SUM(U299:U301),60)</f>
        <v>0</v>
      </c>
      <c r="V302" s="27"/>
      <c r="W302" s="27"/>
      <c r="X302" s="27"/>
      <c r="Y302" s="139"/>
      <c r="Z302" s="225"/>
      <c r="AA302" s="199"/>
    </row>
    <row r="303" spans="1:27" ht="30" customHeight="1">
      <c r="A303" s="6" t="s">
        <v>233</v>
      </c>
      <c r="B303" s="9" t="s">
        <v>234</v>
      </c>
      <c r="C303" s="8" t="s">
        <v>70</v>
      </c>
      <c r="D303" s="9">
        <v>200</v>
      </c>
      <c r="E303" s="9" t="s">
        <v>40</v>
      </c>
      <c r="F303" s="7"/>
      <c r="G303" s="10"/>
      <c r="H303" s="10"/>
      <c r="I303" s="10"/>
      <c r="J303" s="10"/>
      <c r="K303" s="11"/>
      <c r="L303" s="11"/>
      <c r="M303" s="12"/>
      <c r="N303" s="13"/>
      <c r="O303" s="13"/>
      <c r="P303" s="13"/>
      <c r="Q303" s="13"/>
      <c r="R303" s="13"/>
      <c r="S303" s="13"/>
      <c r="T303" s="13"/>
      <c r="U303" s="13"/>
      <c r="V303" s="14"/>
      <c r="W303" s="15"/>
      <c r="X303" s="15"/>
      <c r="Y303" s="140"/>
      <c r="Z303" s="225"/>
      <c r="AA303" s="198">
        <v>100</v>
      </c>
    </row>
    <row r="304" spans="1:27" s="28" customFormat="1" ht="20.100000000000001" customHeight="1">
      <c r="B304" s="23"/>
      <c r="C304" s="23"/>
      <c r="D304" s="23"/>
      <c r="E304" s="23"/>
      <c r="F304" s="23"/>
      <c r="G304" s="165" t="s">
        <v>6</v>
      </c>
      <c r="H304" s="166"/>
      <c r="I304" s="166"/>
      <c r="J304" s="166"/>
      <c r="K304" s="81"/>
      <c r="L304" s="24"/>
      <c r="M304" s="25"/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7"/>
      <c r="W304" s="27"/>
      <c r="X304" s="27"/>
      <c r="Y304" s="139"/>
      <c r="Z304" s="225"/>
      <c r="AA304" s="199"/>
    </row>
    <row r="305" spans="1:27" s="16" customFormat="1" ht="16.5" customHeight="1">
      <c r="A305" s="192" t="s">
        <v>235</v>
      </c>
      <c r="B305" s="194" t="s">
        <v>234</v>
      </c>
      <c r="C305" s="196" t="s">
        <v>107</v>
      </c>
      <c r="D305" s="194">
        <v>200</v>
      </c>
      <c r="E305" s="194" t="s">
        <v>40</v>
      </c>
      <c r="F305" s="7"/>
      <c r="G305" s="10"/>
      <c r="H305" s="10"/>
      <c r="I305" s="10"/>
      <c r="J305" s="10"/>
      <c r="K305" s="11"/>
      <c r="L305" s="11"/>
      <c r="M305" s="12"/>
      <c r="N305" s="13"/>
      <c r="O305" s="13"/>
      <c r="P305" s="13"/>
      <c r="Q305" s="13"/>
      <c r="R305" s="13"/>
      <c r="S305" s="13"/>
      <c r="T305" s="13"/>
      <c r="U305" s="13"/>
      <c r="V305" s="14"/>
      <c r="W305" s="15"/>
      <c r="X305" s="15"/>
      <c r="Y305" s="140"/>
      <c r="Z305" s="225"/>
      <c r="AA305" s="198">
        <v>100</v>
      </c>
    </row>
    <row r="306" spans="1:27" s="28" customFormat="1" ht="20.100000000000001" customHeight="1">
      <c r="A306" s="193"/>
      <c r="B306" s="195"/>
      <c r="C306" s="197"/>
      <c r="D306" s="195"/>
      <c r="E306" s="195"/>
      <c r="F306" s="23"/>
      <c r="G306" s="165" t="s">
        <v>6</v>
      </c>
      <c r="H306" s="166"/>
      <c r="I306" s="166"/>
      <c r="J306" s="166"/>
      <c r="K306" s="81"/>
      <c r="L306" s="24"/>
      <c r="M306" s="25"/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7"/>
      <c r="W306" s="27"/>
      <c r="X306" s="27"/>
      <c r="Y306" s="139"/>
      <c r="Z306" s="225"/>
      <c r="AA306" s="199"/>
    </row>
    <row r="307" spans="1:27" s="16" customFormat="1" ht="16.5" customHeight="1">
      <c r="A307" s="192" t="s">
        <v>236</v>
      </c>
      <c r="B307" s="194" t="s">
        <v>237</v>
      </c>
      <c r="C307" s="196" t="s">
        <v>70</v>
      </c>
      <c r="D307" s="194">
        <v>50</v>
      </c>
      <c r="E307" s="194" t="s">
        <v>40</v>
      </c>
      <c r="F307" s="7"/>
      <c r="G307" s="99">
        <v>43278.414583333302</v>
      </c>
      <c r="H307" s="100">
        <v>43278.414583333302</v>
      </c>
      <c r="I307" s="99">
        <v>43278.743750000001</v>
      </c>
      <c r="J307" s="100" t="s">
        <v>1172</v>
      </c>
      <c r="K307" s="2" t="s">
        <v>20</v>
      </c>
      <c r="L307" s="2" t="s">
        <v>20</v>
      </c>
      <c r="M307" s="2" t="s">
        <v>20</v>
      </c>
      <c r="N307" s="101">
        <v>0</v>
      </c>
      <c r="O307" s="101">
        <v>0</v>
      </c>
      <c r="P307" s="101">
        <v>0</v>
      </c>
      <c r="Q307" s="101">
        <v>0</v>
      </c>
      <c r="R307" s="101">
        <v>0</v>
      </c>
      <c r="S307" s="101">
        <v>0</v>
      </c>
      <c r="T307" s="101">
        <v>7</v>
      </c>
      <c r="U307" s="101">
        <v>54</v>
      </c>
      <c r="V307" s="70" t="s">
        <v>21</v>
      </c>
      <c r="W307" s="70" t="s">
        <v>21</v>
      </c>
      <c r="X307" s="70" t="s">
        <v>21</v>
      </c>
      <c r="Y307" s="138" t="s">
        <v>1173</v>
      </c>
      <c r="Z307" s="225"/>
      <c r="AA307" s="198">
        <v>100</v>
      </c>
    </row>
    <row r="308" spans="1:27" s="28" customFormat="1" ht="20.100000000000001" customHeight="1">
      <c r="A308" s="193"/>
      <c r="B308" s="195"/>
      <c r="C308" s="197"/>
      <c r="D308" s="195"/>
      <c r="E308" s="195"/>
      <c r="F308" s="23"/>
      <c r="G308" s="165" t="s">
        <v>6</v>
      </c>
      <c r="H308" s="166"/>
      <c r="I308" s="166"/>
      <c r="J308" s="166"/>
      <c r="K308" s="81"/>
      <c r="L308" s="24"/>
      <c r="M308" s="25"/>
      <c r="N308" s="59">
        <f>SUM(N307)+INT(SUM(O307)/60)</f>
        <v>0</v>
      </c>
      <c r="O308" s="59">
        <f>MOD(SUM(O307),60)</f>
        <v>0</v>
      </c>
      <c r="P308" s="59">
        <f t="shared" ref="P308" si="227">SUM(P307)+INT(SUM(Q307)/60)</f>
        <v>0</v>
      </c>
      <c r="Q308" s="59">
        <f t="shared" ref="Q308" si="228">MOD(SUM(Q307),60)</f>
        <v>0</v>
      </c>
      <c r="R308" s="59">
        <f t="shared" ref="R308" si="229">SUM(R307)+INT(SUM(S307)/60)</f>
        <v>0</v>
      </c>
      <c r="S308" s="59">
        <f t="shared" ref="S308" si="230">MOD(SUM(S307),60)</f>
        <v>0</v>
      </c>
      <c r="T308" s="59">
        <f t="shared" ref="T308" si="231">SUM(T307)+INT(SUM(U307)/60)</f>
        <v>7</v>
      </c>
      <c r="U308" s="59">
        <f t="shared" ref="U308" si="232">MOD(SUM(U307),60)</f>
        <v>54</v>
      </c>
      <c r="V308" s="27"/>
      <c r="W308" s="27"/>
      <c r="X308" s="27"/>
      <c r="Y308" s="139"/>
      <c r="Z308" s="225"/>
      <c r="AA308" s="199"/>
    </row>
    <row r="309" spans="1:27" s="16" customFormat="1" ht="16.5" customHeight="1">
      <c r="A309" s="192" t="s">
        <v>238</v>
      </c>
      <c r="B309" s="194" t="s">
        <v>237</v>
      </c>
      <c r="C309" s="196" t="s">
        <v>107</v>
      </c>
      <c r="D309" s="194">
        <v>50</v>
      </c>
      <c r="E309" s="194" t="s">
        <v>40</v>
      </c>
      <c r="F309" s="7"/>
      <c r="G309" s="99">
        <v>43279.3881944444</v>
      </c>
      <c r="H309" s="100">
        <v>43279.3881944444</v>
      </c>
      <c r="I309" s="99">
        <v>43279.654166666667</v>
      </c>
      <c r="J309" s="100" t="s">
        <v>1174</v>
      </c>
      <c r="K309" s="2" t="s">
        <v>20</v>
      </c>
      <c r="L309" s="2" t="s">
        <v>20</v>
      </c>
      <c r="M309" s="2" t="s">
        <v>20</v>
      </c>
      <c r="N309" s="101">
        <v>0</v>
      </c>
      <c r="O309" s="101">
        <v>0</v>
      </c>
      <c r="P309" s="101">
        <v>0</v>
      </c>
      <c r="Q309" s="101">
        <v>0</v>
      </c>
      <c r="R309" s="101">
        <v>0</v>
      </c>
      <c r="S309" s="101">
        <v>0</v>
      </c>
      <c r="T309" s="101">
        <v>6</v>
      </c>
      <c r="U309" s="101">
        <v>23</v>
      </c>
      <c r="V309" s="70" t="s">
        <v>21</v>
      </c>
      <c r="W309" s="70" t="s">
        <v>21</v>
      </c>
      <c r="X309" s="70" t="s">
        <v>21</v>
      </c>
      <c r="Y309" s="138" t="s">
        <v>1173</v>
      </c>
      <c r="Z309" s="225"/>
      <c r="AA309" s="198">
        <v>100</v>
      </c>
    </row>
    <row r="310" spans="1:27" s="28" customFormat="1" ht="20.100000000000001" customHeight="1">
      <c r="A310" s="193"/>
      <c r="B310" s="195"/>
      <c r="C310" s="197"/>
      <c r="D310" s="195"/>
      <c r="E310" s="195"/>
      <c r="F310" s="23"/>
      <c r="G310" s="165" t="s">
        <v>6</v>
      </c>
      <c r="H310" s="166"/>
      <c r="I310" s="166"/>
      <c r="J310" s="166"/>
      <c r="K310" s="81"/>
      <c r="L310" s="24"/>
      <c r="M310" s="25"/>
      <c r="N310" s="59">
        <f>SUM(N309)+INT(SUM(O309)/60)</f>
        <v>0</v>
      </c>
      <c r="O310" s="59">
        <f>MOD(SUM(O309),60)</f>
        <v>0</v>
      </c>
      <c r="P310" s="59">
        <f t="shared" ref="P310" si="233">SUM(P309)+INT(SUM(Q309)/60)</f>
        <v>0</v>
      </c>
      <c r="Q310" s="59">
        <f t="shared" ref="Q310" si="234">MOD(SUM(Q309),60)</f>
        <v>0</v>
      </c>
      <c r="R310" s="59">
        <f t="shared" ref="R310" si="235">SUM(R309)+INT(SUM(S309)/60)</f>
        <v>0</v>
      </c>
      <c r="S310" s="59">
        <f t="shared" ref="S310" si="236">MOD(SUM(S309),60)</f>
        <v>0</v>
      </c>
      <c r="T310" s="59">
        <f t="shared" ref="T310" si="237">SUM(T309)+INT(SUM(U309)/60)</f>
        <v>6</v>
      </c>
      <c r="U310" s="59">
        <f t="shared" ref="U310" si="238">MOD(SUM(U309),60)</f>
        <v>23</v>
      </c>
      <c r="V310" s="27"/>
      <c r="W310" s="27"/>
      <c r="X310" s="27"/>
      <c r="Y310" s="139"/>
      <c r="Z310" s="225"/>
      <c r="AA310" s="199"/>
    </row>
    <row r="311" spans="1:27" s="16" customFormat="1" ht="16.5" customHeight="1">
      <c r="A311" s="192" t="s">
        <v>239</v>
      </c>
      <c r="B311" s="194" t="s">
        <v>240</v>
      </c>
      <c r="C311" s="196" t="s">
        <v>39</v>
      </c>
      <c r="D311" s="194">
        <v>50</v>
      </c>
      <c r="E311" s="194" t="s">
        <v>40</v>
      </c>
      <c r="F311" s="7"/>
      <c r="G311" s="10"/>
      <c r="H311" s="10"/>
      <c r="I311" s="10"/>
      <c r="J311" s="10"/>
      <c r="K311" s="11"/>
      <c r="L311" s="11"/>
      <c r="M311" s="12"/>
      <c r="N311" s="13"/>
      <c r="O311" s="13"/>
      <c r="P311" s="13"/>
      <c r="Q311" s="13"/>
      <c r="R311" s="13"/>
      <c r="S311" s="13"/>
      <c r="T311" s="13"/>
      <c r="U311" s="13"/>
      <c r="V311" s="14"/>
      <c r="W311" s="15"/>
      <c r="X311" s="15"/>
      <c r="Y311" s="140"/>
      <c r="Z311" s="225"/>
      <c r="AA311" s="198">
        <v>100</v>
      </c>
    </row>
    <row r="312" spans="1:27" s="28" customFormat="1" ht="20.100000000000001" customHeight="1">
      <c r="A312" s="193"/>
      <c r="B312" s="195"/>
      <c r="C312" s="197"/>
      <c r="D312" s="195"/>
      <c r="E312" s="195"/>
      <c r="F312" s="23"/>
      <c r="G312" s="165" t="s">
        <v>6</v>
      </c>
      <c r="H312" s="166"/>
      <c r="I312" s="166"/>
      <c r="J312" s="166"/>
      <c r="K312" s="81"/>
      <c r="L312" s="24"/>
      <c r="M312" s="25"/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7"/>
      <c r="W312" s="27"/>
      <c r="X312" s="27"/>
      <c r="Y312" s="139"/>
      <c r="Z312" s="225"/>
      <c r="AA312" s="199"/>
    </row>
    <row r="313" spans="1:27" s="16" customFormat="1" ht="16.5" customHeight="1">
      <c r="A313" s="192" t="s">
        <v>239</v>
      </c>
      <c r="B313" s="194" t="s">
        <v>240</v>
      </c>
      <c r="C313" s="196" t="s">
        <v>43</v>
      </c>
      <c r="D313" s="194">
        <v>50</v>
      </c>
      <c r="E313" s="194" t="s">
        <v>40</v>
      </c>
      <c r="F313" s="7"/>
      <c r="G313" s="10"/>
      <c r="H313" s="10"/>
      <c r="I313" s="10"/>
      <c r="J313" s="10"/>
      <c r="K313" s="11"/>
      <c r="L313" s="11"/>
      <c r="M313" s="12"/>
      <c r="N313" s="13"/>
      <c r="O313" s="13"/>
      <c r="P313" s="13"/>
      <c r="Q313" s="13"/>
      <c r="R313" s="13"/>
      <c r="S313" s="13"/>
      <c r="T313" s="13"/>
      <c r="U313" s="13"/>
      <c r="V313" s="14"/>
      <c r="W313" s="15"/>
      <c r="X313" s="15"/>
      <c r="Y313" s="140"/>
      <c r="Z313" s="225"/>
      <c r="AA313" s="198">
        <v>100</v>
      </c>
    </row>
    <row r="314" spans="1:27" s="28" customFormat="1" ht="20.100000000000001" customHeight="1">
      <c r="A314" s="193"/>
      <c r="B314" s="195"/>
      <c r="C314" s="197"/>
      <c r="D314" s="195"/>
      <c r="E314" s="195"/>
      <c r="F314" s="23"/>
      <c r="G314" s="165" t="s">
        <v>6</v>
      </c>
      <c r="H314" s="166"/>
      <c r="I314" s="166"/>
      <c r="J314" s="166"/>
      <c r="K314" s="81"/>
      <c r="L314" s="24"/>
      <c r="M314" s="25"/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7"/>
      <c r="W314" s="27"/>
      <c r="X314" s="27"/>
      <c r="Y314" s="139"/>
      <c r="Z314" s="225"/>
      <c r="AA314" s="199"/>
    </row>
    <row r="315" spans="1:27" s="16" customFormat="1" ht="16.5" customHeight="1">
      <c r="A315" s="192" t="s">
        <v>241</v>
      </c>
      <c r="B315" s="194" t="s">
        <v>242</v>
      </c>
      <c r="C315" s="196" t="s">
        <v>39</v>
      </c>
      <c r="D315" s="194">
        <v>100</v>
      </c>
      <c r="E315" s="194" t="s">
        <v>40</v>
      </c>
      <c r="F315" s="7"/>
      <c r="G315" s="10"/>
      <c r="H315" s="10"/>
      <c r="I315" s="10"/>
      <c r="J315" s="10"/>
      <c r="K315" s="11"/>
      <c r="L315" s="11"/>
      <c r="M315" s="12"/>
      <c r="N315" s="13"/>
      <c r="O315" s="13"/>
      <c r="P315" s="13"/>
      <c r="Q315" s="13"/>
      <c r="R315" s="13"/>
      <c r="S315" s="13"/>
      <c r="T315" s="13"/>
      <c r="U315" s="13"/>
      <c r="V315" s="14"/>
      <c r="W315" s="15"/>
      <c r="X315" s="15"/>
      <c r="Y315" s="140"/>
      <c r="Z315" s="225"/>
      <c r="AA315" s="198">
        <v>100</v>
      </c>
    </row>
    <row r="316" spans="1:27" s="28" customFormat="1" ht="20.100000000000001" customHeight="1">
      <c r="A316" s="193"/>
      <c r="B316" s="195"/>
      <c r="C316" s="197"/>
      <c r="D316" s="195"/>
      <c r="E316" s="195"/>
      <c r="F316" s="23"/>
      <c r="G316" s="165" t="s">
        <v>6</v>
      </c>
      <c r="H316" s="166"/>
      <c r="I316" s="166"/>
      <c r="J316" s="166"/>
      <c r="K316" s="81"/>
      <c r="L316" s="24"/>
      <c r="M316" s="25"/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7"/>
      <c r="W316" s="27"/>
      <c r="X316" s="27"/>
      <c r="Y316" s="139"/>
      <c r="Z316" s="225"/>
      <c r="AA316" s="199"/>
    </row>
    <row r="317" spans="1:27" s="16" customFormat="1" ht="16.5" customHeight="1">
      <c r="A317" s="192" t="s">
        <v>243</v>
      </c>
      <c r="B317" s="194" t="s">
        <v>242</v>
      </c>
      <c r="C317" s="196" t="s">
        <v>107</v>
      </c>
      <c r="D317" s="194">
        <v>100</v>
      </c>
      <c r="E317" s="194" t="s">
        <v>40</v>
      </c>
      <c r="F317" s="7"/>
      <c r="G317" s="10"/>
      <c r="H317" s="10"/>
      <c r="I317" s="10"/>
      <c r="J317" s="10"/>
      <c r="K317" s="11"/>
      <c r="L317" s="11"/>
      <c r="M317" s="12"/>
      <c r="N317" s="13"/>
      <c r="O317" s="13"/>
      <c r="P317" s="13"/>
      <c r="Q317" s="13"/>
      <c r="R317" s="13"/>
      <c r="S317" s="13"/>
      <c r="T317" s="13"/>
      <c r="U317" s="13"/>
      <c r="V317" s="14"/>
      <c r="W317" s="15"/>
      <c r="X317" s="15"/>
      <c r="Y317" s="140"/>
      <c r="Z317" s="225"/>
      <c r="AA317" s="198">
        <v>100</v>
      </c>
    </row>
    <row r="318" spans="1:27" s="28" customFormat="1" ht="20.100000000000001" customHeight="1">
      <c r="A318" s="193"/>
      <c r="B318" s="195"/>
      <c r="C318" s="197"/>
      <c r="D318" s="195"/>
      <c r="E318" s="195"/>
      <c r="F318" s="23"/>
      <c r="G318" s="165" t="s">
        <v>6</v>
      </c>
      <c r="H318" s="166"/>
      <c r="I318" s="166"/>
      <c r="J318" s="166"/>
      <c r="K318" s="81"/>
      <c r="L318" s="24"/>
      <c r="M318" s="25"/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7"/>
      <c r="W318" s="27"/>
      <c r="X318" s="27"/>
      <c r="Y318" s="139"/>
      <c r="Z318" s="225"/>
      <c r="AA318" s="199"/>
    </row>
    <row r="319" spans="1:27" s="16" customFormat="1" ht="23.25" customHeight="1">
      <c r="A319" s="192" t="s">
        <v>244</v>
      </c>
      <c r="B319" s="194" t="s">
        <v>245</v>
      </c>
      <c r="C319" s="196" t="s">
        <v>107</v>
      </c>
      <c r="D319" s="194">
        <v>200</v>
      </c>
      <c r="E319" s="194" t="s">
        <v>40</v>
      </c>
      <c r="F319" s="7"/>
      <c r="G319" s="99">
        <v>43267.255555555603</v>
      </c>
      <c r="H319" s="100">
        <v>43267.255555555603</v>
      </c>
      <c r="I319" s="99">
        <v>43267.333333333336</v>
      </c>
      <c r="J319" s="100">
        <v>0.33333333333333331</v>
      </c>
      <c r="K319" s="2" t="s">
        <v>20</v>
      </c>
      <c r="L319" s="2" t="s">
        <v>20</v>
      </c>
      <c r="M319" s="2">
        <v>0</v>
      </c>
      <c r="N319" s="101">
        <v>1</v>
      </c>
      <c r="O319" s="101">
        <v>52</v>
      </c>
      <c r="P319" s="101">
        <v>0</v>
      </c>
      <c r="Q319" s="101">
        <v>0</v>
      </c>
      <c r="R319" s="101">
        <v>0</v>
      </c>
      <c r="S319" s="101">
        <v>0</v>
      </c>
      <c r="T319" s="101">
        <v>0</v>
      </c>
      <c r="U319" s="101">
        <v>0</v>
      </c>
      <c r="V319" s="70" t="s">
        <v>21</v>
      </c>
      <c r="W319" s="70" t="s">
        <v>21</v>
      </c>
      <c r="X319" s="70" t="s">
        <v>21</v>
      </c>
      <c r="Y319" s="138" t="s">
        <v>1178</v>
      </c>
      <c r="Z319" s="225"/>
      <c r="AA319" s="198">
        <v>99.74</v>
      </c>
    </row>
    <row r="320" spans="1:27" s="28" customFormat="1" ht="20.100000000000001" customHeight="1">
      <c r="A320" s="193"/>
      <c r="B320" s="195"/>
      <c r="C320" s="197"/>
      <c r="D320" s="195"/>
      <c r="E320" s="195"/>
      <c r="F320" s="23"/>
      <c r="G320" s="165" t="s">
        <v>6</v>
      </c>
      <c r="H320" s="166"/>
      <c r="I320" s="166"/>
      <c r="J320" s="166"/>
      <c r="K320" s="81"/>
      <c r="L320" s="24"/>
      <c r="M320" s="25"/>
      <c r="N320" s="59">
        <f>SUM(N319)+INT(SUM(O319)/60)</f>
        <v>1</v>
      </c>
      <c r="O320" s="59">
        <f>MOD(SUM(O319),60)</f>
        <v>52</v>
      </c>
      <c r="P320" s="59">
        <f t="shared" ref="P320" si="239">SUM(P319)+INT(SUM(Q319)/60)</f>
        <v>0</v>
      </c>
      <c r="Q320" s="59">
        <f t="shared" ref="Q320" si="240">MOD(SUM(Q319),60)</f>
        <v>0</v>
      </c>
      <c r="R320" s="59">
        <f t="shared" ref="R320" si="241">SUM(R319)+INT(SUM(S319)/60)</f>
        <v>0</v>
      </c>
      <c r="S320" s="59">
        <f t="shared" ref="S320" si="242">MOD(SUM(S319),60)</f>
        <v>0</v>
      </c>
      <c r="T320" s="59">
        <f t="shared" ref="T320" si="243">SUM(T319)+INT(SUM(U319)/60)</f>
        <v>0</v>
      </c>
      <c r="U320" s="59">
        <f t="shared" ref="U320" si="244">MOD(SUM(U319),60)</f>
        <v>0</v>
      </c>
      <c r="V320" s="27"/>
      <c r="W320" s="27"/>
      <c r="X320" s="27"/>
      <c r="Y320" s="139"/>
      <c r="Z320" s="225"/>
      <c r="AA320" s="199"/>
    </row>
    <row r="321" spans="1:28" ht="30" customHeight="1">
      <c r="A321" s="6" t="s">
        <v>246</v>
      </c>
      <c r="B321" s="9" t="s">
        <v>247</v>
      </c>
      <c r="C321" s="8" t="s">
        <v>70</v>
      </c>
      <c r="D321" s="9">
        <v>30</v>
      </c>
      <c r="E321" s="9" t="s">
        <v>40</v>
      </c>
      <c r="F321" s="7"/>
      <c r="G321" s="10"/>
      <c r="H321" s="10"/>
      <c r="I321" s="10"/>
      <c r="J321" s="10"/>
      <c r="K321" s="11"/>
      <c r="L321" s="11"/>
      <c r="M321" s="12"/>
      <c r="N321" s="13"/>
      <c r="O321" s="13"/>
      <c r="P321" s="13"/>
      <c r="Q321" s="13"/>
      <c r="R321" s="13"/>
      <c r="S321" s="13"/>
      <c r="T321" s="13"/>
      <c r="U321" s="13"/>
      <c r="V321" s="14"/>
      <c r="W321" s="15"/>
      <c r="X321" s="15"/>
      <c r="Y321" s="140"/>
      <c r="Z321" s="225"/>
      <c r="AA321" s="198">
        <v>100</v>
      </c>
    </row>
    <row r="322" spans="1:28" s="28" customFormat="1" ht="20.100000000000001" customHeight="1">
      <c r="B322" s="23"/>
      <c r="C322" s="23"/>
      <c r="D322" s="23"/>
      <c r="E322" s="23"/>
      <c r="F322" s="23"/>
      <c r="G322" s="165" t="s">
        <v>6</v>
      </c>
      <c r="H322" s="166"/>
      <c r="I322" s="166"/>
      <c r="J322" s="166"/>
      <c r="K322" s="81"/>
      <c r="L322" s="24"/>
      <c r="M322" s="25"/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7"/>
      <c r="W322" s="27"/>
      <c r="X322" s="27"/>
      <c r="Y322" s="139"/>
      <c r="Z322" s="225"/>
      <c r="AA322" s="199"/>
    </row>
    <row r="323" spans="1:28" ht="30" customHeight="1">
      <c r="A323" s="6" t="s">
        <v>248</v>
      </c>
      <c r="B323" s="9" t="s">
        <v>247</v>
      </c>
      <c r="C323" s="8" t="s">
        <v>107</v>
      </c>
      <c r="D323" s="9">
        <v>30</v>
      </c>
      <c r="E323" s="9" t="s">
        <v>40</v>
      </c>
      <c r="F323" s="7"/>
      <c r="G323" s="10"/>
      <c r="H323" s="10"/>
      <c r="I323" s="10"/>
      <c r="J323" s="10"/>
      <c r="K323" s="11"/>
      <c r="L323" s="11"/>
      <c r="M323" s="12"/>
      <c r="N323" s="13"/>
      <c r="O323" s="13"/>
      <c r="P323" s="13"/>
      <c r="Q323" s="13"/>
      <c r="R323" s="13"/>
      <c r="S323" s="13"/>
      <c r="T323" s="13"/>
      <c r="U323" s="13"/>
      <c r="V323" s="14"/>
      <c r="W323" s="15"/>
      <c r="X323" s="15"/>
      <c r="Y323" s="140"/>
      <c r="Z323" s="225"/>
      <c r="AA323" s="198">
        <v>100</v>
      </c>
    </row>
    <row r="324" spans="1:28" s="28" customFormat="1" ht="20.100000000000001" customHeight="1">
      <c r="B324" s="23"/>
      <c r="C324" s="23"/>
      <c r="D324" s="23"/>
      <c r="E324" s="23"/>
      <c r="F324" s="23"/>
      <c r="G324" s="165" t="s">
        <v>6</v>
      </c>
      <c r="H324" s="166"/>
      <c r="I324" s="166"/>
      <c r="J324" s="166"/>
      <c r="K324" s="81"/>
      <c r="L324" s="24"/>
      <c r="M324" s="25"/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7"/>
      <c r="W324" s="27"/>
      <c r="X324" s="27"/>
      <c r="Y324" s="139"/>
      <c r="Z324" s="225"/>
      <c r="AA324" s="199"/>
    </row>
    <row r="325" spans="1:28" s="16" customFormat="1" ht="16.5" customHeight="1">
      <c r="A325" s="192" t="s">
        <v>249</v>
      </c>
      <c r="B325" s="194" t="s">
        <v>250</v>
      </c>
      <c r="C325" s="196" t="s">
        <v>70</v>
      </c>
      <c r="D325" s="194">
        <v>50</v>
      </c>
      <c r="E325" s="194" t="s">
        <v>40</v>
      </c>
      <c r="F325" s="7"/>
      <c r="G325" s="10"/>
      <c r="H325" s="10"/>
      <c r="I325" s="10"/>
      <c r="J325" s="10"/>
      <c r="K325" s="11"/>
      <c r="L325" s="11"/>
      <c r="M325" s="12"/>
      <c r="N325" s="13"/>
      <c r="O325" s="13"/>
      <c r="P325" s="13"/>
      <c r="Q325" s="13"/>
      <c r="R325" s="13"/>
      <c r="S325" s="13"/>
      <c r="T325" s="13"/>
      <c r="U325" s="13"/>
      <c r="V325" s="14"/>
      <c r="W325" s="15"/>
      <c r="X325" s="15"/>
      <c r="Y325" s="140"/>
      <c r="Z325" s="225"/>
      <c r="AA325" s="198">
        <v>100</v>
      </c>
    </row>
    <row r="326" spans="1:28" s="28" customFormat="1" ht="20.100000000000001" customHeight="1">
      <c r="A326" s="193"/>
      <c r="B326" s="195"/>
      <c r="C326" s="197"/>
      <c r="D326" s="195"/>
      <c r="E326" s="195"/>
      <c r="F326" s="23"/>
      <c r="G326" s="165" t="s">
        <v>6</v>
      </c>
      <c r="H326" s="166"/>
      <c r="I326" s="166"/>
      <c r="J326" s="166"/>
      <c r="K326" s="81"/>
      <c r="L326" s="24"/>
      <c r="M326" s="25"/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7"/>
      <c r="W326" s="27"/>
      <c r="X326" s="27"/>
      <c r="Y326" s="139"/>
      <c r="Z326" s="225"/>
      <c r="AA326" s="199"/>
    </row>
    <row r="327" spans="1:28" ht="30" customHeight="1">
      <c r="A327" s="6" t="s">
        <v>251</v>
      </c>
      <c r="B327" s="9" t="s">
        <v>250</v>
      </c>
      <c r="C327" s="8" t="s">
        <v>107</v>
      </c>
      <c r="D327" s="9">
        <v>50</v>
      </c>
      <c r="E327" s="9" t="s">
        <v>40</v>
      </c>
      <c r="F327" s="7"/>
      <c r="G327" s="10"/>
      <c r="H327" s="10"/>
      <c r="I327" s="10"/>
      <c r="J327" s="10"/>
      <c r="K327" s="11"/>
      <c r="L327" s="11"/>
      <c r="M327" s="12"/>
      <c r="N327" s="13"/>
      <c r="O327" s="13"/>
      <c r="P327" s="13"/>
      <c r="Q327" s="13"/>
      <c r="R327" s="13"/>
      <c r="S327" s="13"/>
      <c r="T327" s="13"/>
      <c r="U327" s="13"/>
      <c r="V327" s="14"/>
      <c r="W327" s="15"/>
      <c r="X327" s="15"/>
      <c r="Y327" s="140"/>
      <c r="Z327" s="225"/>
      <c r="AA327" s="198">
        <v>100</v>
      </c>
    </row>
    <row r="328" spans="1:28" s="28" customFormat="1" ht="20.100000000000001" customHeight="1">
      <c r="B328" s="23"/>
      <c r="C328" s="23"/>
      <c r="D328" s="23"/>
      <c r="E328" s="23"/>
      <c r="F328" s="23"/>
      <c r="G328" s="165" t="s">
        <v>6</v>
      </c>
      <c r="H328" s="166"/>
      <c r="I328" s="166"/>
      <c r="J328" s="166"/>
      <c r="K328" s="81"/>
      <c r="L328" s="24"/>
      <c r="M328" s="25"/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7"/>
      <c r="W328" s="27"/>
      <c r="X328" s="27"/>
      <c r="Y328" s="139"/>
      <c r="Z328" s="225"/>
      <c r="AA328" s="199"/>
    </row>
    <row r="329" spans="1:28" s="16" customFormat="1" ht="16.5" customHeight="1">
      <c r="A329" s="192" t="s">
        <v>252</v>
      </c>
      <c r="B329" s="194" t="s">
        <v>253</v>
      </c>
      <c r="C329" s="196" t="s">
        <v>46</v>
      </c>
      <c r="D329" s="194">
        <v>15</v>
      </c>
      <c r="E329" s="194" t="s">
        <v>40</v>
      </c>
      <c r="F329" s="7"/>
      <c r="G329" s="10"/>
      <c r="H329" s="10"/>
      <c r="I329" s="10"/>
      <c r="J329" s="10"/>
      <c r="K329" s="11"/>
      <c r="L329" s="11"/>
      <c r="M329" s="12"/>
      <c r="N329" s="13"/>
      <c r="O329" s="13"/>
      <c r="P329" s="13"/>
      <c r="Q329" s="13"/>
      <c r="R329" s="13"/>
      <c r="S329" s="13"/>
      <c r="T329" s="13"/>
      <c r="U329" s="13"/>
      <c r="V329" s="14"/>
      <c r="W329" s="15"/>
      <c r="X329" s="15"/>
      <c r="Y329" s="140"/>
      <c r="Z329" s="225"/>
      <c r="AA329" s="198">
        <v>100</v>
      </c>
    </row>
    <row r="330" spans="1:28" s="28" customFormat="1" ht="20.100000000000001" customHeight="1">
      <c r="A330" s="193"/>
      <c r="B330" s="195"/>
      <c r="C330" s="197"/>
      <c r="D330" s="195"/>
      <c r="E330" s="195"/>
      <c r="F330" s="23"/>
      <c r="G330" s="165" t="s">
        <v>6</v>
      </c>
      <c r="H330" s="166"/>
      <c r="I330" s="166"/>
      <c r="J330" s="166"/>
      <c r="K330" s="81"/>
      <c r="L330" s="24"/>
      <c r="M330" s="25"/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7"/>
      <c r="W330" s="27"/>
      <c r="X330" s="27"/>
      <c r="Y330" s="139"/>
      <c r="Z330" s="225"/>
      <c r="AA330" s="199"/>
    </row>
    <row r="331" spans="1:28" s="16" customFormat="1" ht="16.5" customHeight="1">
      <c r="A331" s="192" t="s">
        <v>254</v>
      </c>
      <c r="B331" s="194" t="s">
        <v>255</v>
      </c>
      <c r="C331" s="196" t="s">
        <v>43</v>
      </c>
      <c r="D331" s="194">
        <v>160</v>
      </c>
      <c r="E331" s="194" t="s">
        <v>40</v>
      </c>
      <c r="F331" s="7"/>
      <c r="G331" s="10"/>
      <c r="H331" s="10"/>
      <c r="I331" s="10"/>
      <c r="J331" s="10"/>
      <c r="K331" s="11"/>
      <c r="L331" s="11"/>
      <c r="M331" s="12"/>
      <c r="N331" s="13"/>
      <c r="O331" s="13"/>
      <c r="P331" s="13"/>
      <c r="Q331" s="13"/>
      <c r="R331" s="13"/>
      <c r="S331" s="13"/>
      <c r="T331" s="13"/>
      <c r="U331" s="13"/>
      <c r="V331" s="14"/>
      <c r="W331" s="15"/>
      <c r="X331" s="15"/>
      <c r="Y331" s="140"/>
      <c r="Z331" s="225"/>
      <c r="AA331" s="198">
        <v>100</v>
      </c>
    </row>
    <row r="332" spans="1:28" s="28" customFormat="1" ht="20.100000000000001" customHeight="1">
      <c r="A332" s="193"/>
      <c r="B332" s="195"/>
      <c r="C332" s="197"/>
      <c r="D332" s="195"/>
      <c r="E332" s="195"/>
      <c r="F332" s="23"/>
      <c r="G332" s="165" t="s">
        <v>6</v>
      </c>
      <c r="H332" s="166"/>
      <c r="I332" s="166"/>
      <c r="J332" s="166"/>
      <c r="K332" s="81"/>
      <c r="L332" s="24"/>
      <c r="M332" s="25"/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7"/>
      <c r="W332" s="27"/>
      <c r="X332" s="27"/>
      <c r="Y332" s="139"/>
      <c r="Z332" s="225"/>
      <c r="AA332" s="199"/>
    </row>
    <row r="333" spans="1:28" s="16" customFormat="1" ht="16.5" customHeight="1">
      <c r="A333" s="192" t="s">
        <v>256</v>
      </c>
      <c r="B333" s="194" t="s">
        <v>257</v>
      </c>
      <c r="C333" s="196" t="s">
        <v>46</v>
      </c>
      <c r="D333" s="194">
        <v>5</v>
      </c>
      <c r="E333" s="194" t="s">
        <v>40</v>
      </c>
      <c r="F333" s="7"/>
      <c r="G333" s="10"/>
      <c r="H333" s="10"/>
      <c r="I333" s="10"/>
      <c r="J333" s="10"/>
      <c r="K333" s="11"/>
      <c r="L333" s="11"/>
      <c r="M333" s="12"/>
      <c r="N333" s="13"/>
      <c r="O333" s="13"/>
      <c r="P333" s="13"/>
      <c r="Q333" s="13"/>
      <c r="R333" s="13"/>
      <c r="S333" s="13"/>
      <c r="T333" s="13"/>
      <c r="U333" s="13"/>
      <c r="V333" s="14"/>
      <c r="W333" s="15"/>
      <c r="X333" s="15"/>
      <c r="Y333" s="140"/>
      <c r="Z333" s="225"/>
      <c r="AA333" s="198">
        <v>100</v>
      </c>
    </row>
    <row r="334" spans="1:28" s="28" customFormat="1" ht="20.100000000000001" customHeight="1">
      <c r="A334" s="193"/>
      <c r="B334" s="195"/>
      <c r="C334" s="197"/>
      <c r="D334" s="195"/>
      <c r="E334" s="195"/>
      <c r="F334" s="23"/>
      <c r="G334" s="165" t="s">
        <v>6</v>
      </c>
      <c r="H334" s="166"/>
      <c r="I334" s="166"/>
      <c r="J334" s="166"/>
      <c r="K334" s="81"/>
      <c r="L334" s="24"/>
      <c r="M334" s="25"/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7"/>
      <c r="W334" s="27"/>
      <c r="X334" s="27"/>
      <c r="Y334" s="139"/>
      <c r="Z334" s="225"/>
      <c r="AA334" s="199"/>
    </row>
    <row r="335" spans="1:28" s="16" customFormat="1" ht="16.5" customHeight="1">
      <c r="A335" s="192" t="s">
        <v>774</v>
      </c>
      <c r="B335" s="194" t="s">
        <v>773</v>
      </c>
      <c r="C335" s="196" t="s">
        <v>179</v>
      </c>
      <c r="D335" s="194">
        <v>315</v>
      </c>
      <c r="E335" s="194" t="s">
        <v>40</v>
      </c>
      <c r="F335" s="49"/>
      <c r="G335" s="10"/>
      <c r="H335" s="10"/>
      <c r="I335" s="10"/>
      <c r="J335" s="10"/>
      <c r="K335" s="11"/>
      <c r="L335" s="11"/>
      <c r="M335" s="12"/>
      <c r="N335" s="13"/>
      <c r="O335" s="13"/>
      <c r="P335" s="13"/>
      <c r="Q335" s="13"/>
      <c r="R335" s="13"/>
      <c r="S335" s="13"/>
      <c r="T335" s="13"/>
      <c r="U335" s="13"/>
      <c r="V335" s="14"/>
      <c r="W335" s="15"/>
      <c r="X335" s="15"/>
      <c r="Y335" s="140"/>
      <c r="Z335" s="225"/>
      <c r="AA335" s="198">
        <v>100</v>
      </c>
      <c r="AB335" s="82"/>
    </row>
    <row r="336" spans="1:28" s="28" customFormat="1" ht="20.100000000000001" customHeight="1">
      <c r="A336" s="193"/>
      <c r="B336" s="195"/>
      <c r="C336" s="197"/>
      <c r="D336" s="195"/>
      <c r="E336" s="195"/>
      <c r="F336" s="23"/>
      <c r="G336" s="165" t="s">
        <v>6</v>
      </c>
      <c r="H336" s="166"/>
      <c r="I336" s="166"/>
      <c r="J336" s="166"/>
      <c r="K336" s="81"/>
      <c r="L336" s="24"/>
      <c r="M336" s="25"/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7"/>
      <c r="W336" s="27"/>
      <c r="X336" s="27"/>
      <c r="Y336" s="139"/>
      <c r="Z336" s="219"/>
      <c r="AA336" s="199"/>
    </row>
    <row r="337" ht="23.25" customHeight="1"/>
    <row r="3694" spans="1:27">
      <c r="A3694" s="17"/>
      <c r="C3694" s="17"/>
      <c r="D3694" s="17"/>
      <c r="Y3694" s="20"/>
      <c r="Z3694" s="17"/>
      <c r="AA3694" s="17"/>
    </row>
    <row r="3714" spans="1:27">
      <c r="A3714" s="17"/>
      <c r="B3714" s="19"/>
      <c r="C3714" s="17"/>
      <c r="D3714" s="17"/>
      <c r="Y3714" s="20"/>
      <c r="Z3714" s="17"/>
      <c r="AA3714" s="17"/>
    </row>
    <row r="3715" spans="1:27">
      <c r="A3715" s="17"/>
      <c r="B3715" s="19"/>
      <c r="C3715" s="17"/>
      <c r="D3715" s="17"/>
      <c r="Y3715" s="20"/>
      <c r="Z3715" s="17"/>
      <c r="AA3715" s="17"/>
    </row>
    <row r="3716" spans="1:27">
      <c r="A3716" s="17"/>
      <c r="B3716" s="19"/>
      <c r="C3716" s="17"/>
      <c r="D3716" s="17"/>
      <c r="Y3716" s="20"/>
      <c r="Z3716" s="17"/>
      <c r="AA3716" s="17"/>
    </row>
    <row r="3719" spans="1:27">
      <c r="A3719" s="17"/>
      <c r="B3719" s="19"/>
      <c r="C3719" s="17"/>
      <c r="D3719" s="17"/>
      <c r="Y3719" s="20"/>
      <c r="Z3719" s="17"/>
      <c r="AA3719" s="17"/>
    </row>
    <row r="3720" spans="1:27">
      <c r="A3720" s="17"/>
      <c r="B3720" s="19"/>
      <c r="C3720" s="17"/>
      <c r="D3720" s="17"/>
      <c r="Y3720" s="20"/>
      <c r="Z3720" s="17"/>
      <c r="AA3720" s="17"/>
    </row>
    <row r="3721" spans="1:27">
      <c r="A3721" s="17"/>
      <c r="B3721" s="19"/>
      <c r="C3721" s="17"/>
      <c r="D3721" s="17"/>
      <c r="Y3721" s="20"/>
      <c r="Z3721" s="17"/>
      <c r="AA3721" s="17"/>
    </row>
    <row r="3722" spans="1:27">
      <c r="A3722" s="17"/>
      <c r="B3722" s="19"/>
      <c r="C3722" s="17"/>
      <c r="D3722" s="17"/>
      <c r="Y3722" s="20"/>
      <c r="Z3722" s="17"/>
      <c r="AA3722" s="17"/>
    </row>
    <row r="3723" spans="1:27">
      <c r="A3723" s="17"/>
      <c r="B3723" s="19"/>
      <c r="C3723" s="17"/>
      <c r="D3723" s="17"/>
      <c r="Y3723" s="20"/>
      <c r="Z3723" s="17"/>
      <c r="AA3723" s="17"/>
    </row>
    <row r="3726" spans="1:27">
      <c r="A3726" s="17"/>
      <c r="B3726" s="19"/>
      <c r="C3726" s="17"/>
      <c r="D3726" s="17"/>
      <c r="Y3726" s="20"/>
      <c r="Z3726" s="17"/>
      <c r="AA3726" s="17"/>
    </row>
    <row r="3727" spans="1:27">
      <c r="A3727" s="17"/>
      <c r="B3727" s="19"/>
      <c r="C3727" s="17"/>
      <c r="D3727" s="17"/>
      <c r="Y3727" s="20"/>
      <c r="Z3727" s="17"/>
      <c r="AA3727" s="17"/>
    </row>
  </sheetData>
  <autoFilter ref="A3:AB336">
    <filterColumn colId="13" showButton="0"/>
    <filterColumn colId="15" showButton="0"/>
    <filterColumn colId="17" showButton="0"/>
    <filterColumn colId="19" showButton="0"/>
  </autoFilter>
  <mergeCells count="572">
    <mergeCell ref="AA333:AA334"/>
    <mergeCell ref="G334:J334"/>
    <mergeCell ref="A335:A336"/>
    <mergeCell ref="B335:B336"/>
    <mergeCell ref="C335:C336"/>
    <mergeCell ref="D335:D336"/>
    <mergeCell ref="E335:E336"/>
    <mergeCell ref="G336:J336"/>
    <mergeCell ref="A333:A334"/>
    <mergeCell ref="B333:B334"/>
    <mergeCell ref="C333:C334"/>
    <mergeCell ref="D333:D334"/>
    <mergeCell ref="E333:E334"/>
    <mergeCell ref="AA335:AA336"/>
    <mergeCell ref="Z4:Z336"/>
    <mergeCell ref="A331:A332"/>
    <mergeCell ref="B331:B332"/>
    <mergeCell ref="C331:C332"/>
    <mergeCell ref="D331:D332"/>
    <mergeCell ref="E331:E332"/>
    <mergeCell ref="AA331:AA332"/>
    <mergeCell ref="G332:J332"/>
    <mergeCell ref="A329:A330"/>
    <mergeCell ref="B329:B330"/>
    <mergeCell ref="C329:C330"/>
    <mergeCell ref="D329:D330"/>
    <mergeCell ref="E329:E330"/>
    <mergeCell ref="AA327:AA328"/>
    <mergeCell ref="G328:J328"/>
    <mergeCell ref="AA319:AA320"/>
    <mergeCell ref="G320:J320"/>
    <mergeCell ref="G322:J322"/>
    <mergeCell ref="G324:J324"/>
    <mergeCell ref="AA329:AA330"/>
    <mergeCell ref="G330:J330"/>
    <mergeCell ref="AA321:AA322"/>
    <mergeCell ref="A317:A318"/>
    <mergeCell ref="B317:B318"/>
    <mergeCell ref="C317:C318"/>
    <mergeCell ref="D317:D318"/>
    <mergeCell ref="E317:E318"/>
    <mergeCell ref="AA317:AA318"/>
    <mergeCell ref="A325:A326"/>
    <mergeCell ref="B325:B326"/>
    <mergeCell ref="C325:C326"/>
    <mergeCell ref="D325:D326"/>
    <mergeCell ref="E325:E326"/>
    <mergeCell ref="G318:J318"/>
    <mergeCell ref="A319:A320"/>
    <mergeCell ref="B319:B320"/>
    <mergeCell ref="C319:C320"/>
    <mergeCell ref="D319:D320"/>
    <mergeCell ref="E319:E320"/>
    <mergeCell ref="AA325:AA326"/>
    <mergeCell ref="G326:J326"/>
    <mergeCell ref="AA323:AA324"/>
    <mergeCell ref="G314:J314"/>
    <mergeCell ref="A315:A316"/>
    <mergeCell ref="B315:B316"/>
    <mergeCell ref="C315:C316"/>
    <mergeCell ref="D315:D316"/>
    <mergeCell ref="E315:E316"/>
    <mergeCell ref="AA311:AA312"/>
    <mergeCell ref="G312:J312"/>
    <mergeCell ref="A313:A314"/>
    <mergeCell ref="B313:B314"/>
    <mergeCell ref="C313:C314"/>
    <mergeCell ref="D313:D314"/>
    <mergeCell ref="E313:E314"/>
    <mergeCell ref="AA313:AA314"/>
    <mergeCell ref="AA315:AA316"/>
    <mergeCell ref="G316:J316"/>
    <mergeCell ref="G310:J310"/>
    <mergeCell ref="A311:A312"/>
    <mergeCell ref="B311:B312"/>
    <mergeCell ref="C311:C312"/>
    <mergeCell ref="D311:D312"/>
    <mergeCell ref="E311:E312"/>
    <mergeCell ref="AA307:AA308"/>
    <mergeCell ref="G308:J308"/>
    <mergeCell ref="A309:A310"/>
    <mergeCell ref="B309:B310"/>
    <mergeCell ref="C309:C310"/>
    <mergeCell ref="D309:D310"/>
    <mergeCell ref="E309:E310"/>
    <mergeCell ref="AA309:AA310"/>
    <mergeCell ref="G306:J306"/>
    <mergeCell ref="A307:A308"/>
    <mergeCell ref="B307:B308"/>
    <mergeCell ref="C307:C308"/>
    <mergeCell ref="D307:D308"/>
    <mergeCell ref="E307:E308"/>
    <mergeCell ref="AA303:AA304"/>
    <mergeCell ref="G304:J304"/>
    <mergeCell ref="A305:A306"/>
    <mergeCell ref="B305:B306"/>
    <mergeCell ref="C305:C306"/>
    <mergeCell ref="D305:D306"/>
    <mergeCell ref="E305:E306"/>
    <mergeCell ref="AA305:AA306"/>
    <mergeCell ref="AA297:AA298"/>
    <mergeCell ref="G298:J298"/>
    <mergeCell ref="G302:J302"/>
    <mergeCell ref="A297:A298"/>
    <mergeCell ref="B297:B298"/>
    <mergeCell ref="C297:C298"/>
    <mergeCell ref="D297:D298"/>
    <mergeCell ref="E297:E298"/>
    <mergeCell ref="AA299:AA302"/>
    <mergeCell ref="G292:J292"/>
    <mergeCell ref="AA293:AA294"/>
    <mergeCell ref="G294:J294"/>
    <mergeCell ref="AA295:AA296"/>
    <mergeCell ref="G296:J296"/>
    <mergeCell ref="AA287:AA288"/>
    <mergeCell ref="G288:J288"/>
    <mergeCell ref="AA289:AA290"/>
    <mergeCell ref="G290:J290"/>
    <mergeCell ref="AA291:AA292"/>
    <mergeCell ref="G284:J284"/>
    <mergeCell ref="G286:J286"/>
    <mergeCell ref="A287:A288"/>
    <mergeCell ref="B287:B288"/>
    <mergeCell ref="C287:C288"/>
    <mergeCell ref="D287:D288"/>
    <mergeCell ref="E287:E288"/>
    <mergeCell ref="AA281:AA282"/>
    <mergeCell ref="G282:J282"/>
    <mergeCell ref="A283:A284"/>
    <mergeCell ref="B283:B284"/>
    <mergeCell ref="C283:C284"/>
    <mergeCell ref="D283:D284"/>
    <mergeCell ref="E283:E284"/>
    <mergeCell ref="AA283:AA284"/>
    <mergeCell ref="AA285:AA286"/>
    <mergeCell ref="G280:J280"/>
    <mergeCell ref="A281:A282"/>
    <mergeCell ref="B281:B282"/>
    <mergeCell ref="C281:C282"/>
    <mergeCell ref="D281:D282"/>
    <mergeCell ref="E281:E282"/>
    <mergeCell ref="AA277:AA278"/>
    <mergeCell ref="G278:J278"/>
    <mergeCell ref="A279:A280"/>
    <mergeCell ref="B279:B280"/>
    <mergeCell ref="C279:C280"/>
    <mergeCell ref="D279:D280"/>
    <mergeCell ref="E279:E280"/>
    <mergeCell ref="AA279:AA280"/>
    <mergeCell ref="G256:J256"/>
    <mergeCell ref="G260:J260"/>
    <mergeCell ref="G272:J272"/>
    <mergeCell ref="G274:J274"/>
    <mergeCell ref="G276:J276"/>
    <mergeCell ref="A277:A278"/>
    <mergeCell ref="B277:B278"/>
    <mergeCell ref="C277:C278"/>
    <mergeCell ref="D277:D278"/>
    <mergeCell ref="E277:E278"/>
    <mergeCell ref="AA251:AA252"/>
    <mergeCell ref="G252:J252"/>
    <mergeCell ref="E253:E254"/>
    <mergeCell ref="AA253:AA254"/>
    <mergeCell ref="G254:J254"/>
    <mergeCell ref="AA247:AA248"/>
    <mergeCell ref="G248:J248"/>
    <mergeCell ref="AA245:AA246"/>
    <mergeCell ref="G246:J246"/>
    <mergeCell ref="AA239:AA240"/>
    <mergeCell ref="G240:J240"/>
    <mergeCell ref="AA241:AA242"/>
    <mergeCell ref="G242:J242"/>
    <mergeCell ref="A249:A250"/>
    <mergeCell ref="B249:B250"/>
    <mergeCell ref="C249:C250"/>
    <mergeCell ref="D249:D250"/>
    <mergeCell ref="E249:E250"/>
    <mergeCell ref="AA249:AA250"/>
    <mergeCell ref="G250:J250"/>
    <mergeCell ref="A247:A248"/>
    <mergeCell ref="B247:B248"/>
    <mergeCell ref="C247:C248"/>
    <mergeCell ref="D247:D248"/>
    <mergeCell ref="E247:E248"/>
    <mergeCell ref="A243:A244"/>
    <mergeCell ref="B243:B244"/>
    <mergeCell ref="A239:A240"/>
    <mergeCell ref="B239:B240"/>
    <mergeCell ref="C239:C240"/>
    <mergeCell ref="D239:D240"/>
    <mergeCell ref="E239:E240"/>
    <mergeCell ref="AA243:AA244"/>
    <mergeCell ref="G244:J244"/>
    <mergeCell ref="AA231:AA232"/>
    <mergeCell ref="G232:J232"/>
    <mergeCell ref="AA233:AA234"/>
    <mergeCell ref="C243:C244"/>
    <mergeCell ref="D243:D244"/>
    <mergeCell ref="E243:E244"/>
    <mergeCell ref="AA235:AA236"/>
    <mergeCell ref="G236:J236"/>
    <mergeCell ref="G238:J238"/>
    <mergeCell ref="AA237:AA238"/>
    <mergeCell ref="G234:J234"/>
    <mergeCell ref="A235:A236"/>
    <mergeCell ref="B235:B236"/>
    <mergeCell ref="C235:C236"/>
    <mergeCell ref="D235:D236"/>
    <mergeCell ref="E235:E236"/>
    <mergeCell ref="G228:J228"/>
    <mergeCell ref="G230:J230"/>
    <mergeCell ref="G214:J214"/>
    <mergeCell ref="AA215:AA216"/>
    <mergeCell ref="G208:J208"/>
    <mergeCell ref="G212:J212"/>
    <mergeCell ref="AA207:AA208"/>
    <mergeCell ref="G216:J216"/>
    <mergeCell ref="AA229:AA230"/>
    <mergeCell ref="AA209:AA212"/>
    <mergeCell ref="AA213:AA214"/>
    <mergeCell ref="AA217:AA227"/>
    <mergeCell ref="AA194:AA205"/>
    <mergeCell ref="G206:J206"/>
    <mergeCell ref="AA184:AA185"/>
    <mergeCell ref="G185:J185"/>
    <mergeCell ref="AA186:AA192"/>
    <mergeCell ref="AB186:AB192"/>
    <mergeCell ref="G193:J193"/>
    <mergeCell ref="G183:J183"/>
    <mergeCell ref="A184:A185"/>
    <mergeCell ref="B184:B185"/>
    <mergeCell ref="C184:C185"/>
    <mergeCell ref="D184:D185"/>
    <mergeCell ref="E184:E185"/>
    <mergeCell ref="AA178:AA179"/>
    <mergeCell ref="G179:J179"/>
    <mergeCell ref="G181:J181"/>
    <mergeCell ref="A182:A183"/>
    <mergeCell ref="B182:B183"/>
    <mergeCell ref="C182:C183"/>
    <mergeCell ref="D182:D183"/>
    <mergeCell ref="E182:E183"/>
    <mergeCell ref="AA182:AA183"/>
    <mergeCell ref="A178:A179"/>
    <mergeCell ref="B178:B179"/>
    <mergeCell ref="C178:C179"/>
    <mergeCell ref="D178:D179"/>
    <mergeCell ref="E178:E179"/>
    <mergeCell ref="AA180:AA181"/>
    <mergeCell ref="AA174:AA175"/>
    <mergeCell ref="G175:J175"/>
    <mergeCell ref="A176:A177"/>
    <mergeCell ref="B176:B177"/>
    <mergeCell ref="C176:C177"/>
    <mergeCell ref="D176:D177"/>
    <mergeCell ref="E176:E177"/>
    <mergeCell ref="AA176:AA177"/>
    <mergeCell ref="G177:J177"/>
    <mergeCell ref="A174:A175"/>
    <mergeCell ref="B174:B175"/>
    <mergeCell ref="C174:C175"/>
    <mergeCell ref="D174:D175"/>
    <mergeCell ref="E174:E175"/>
    <mergeCell ref="G171:J171"/>
    <mergeCell ref="A172:A173"/>
    <mergeCell ref="B172:B173"/>
    <mergeCell ref="C172:C173"/>
    <mergeCell ref="D172:D173"/>
    <mergeCell ref="E172:E173"/>
    <mergeCell ref="AA172:AA173"/>
    <mergeCell ref="G173:J173"/>
    <mergeCell ref="A170:A171"/>
    <mergeCell ref="B170:B171"/>
    <mergeCell ref="C170:C171"/>
    <mergeCell ref="D170:D171"/>
    <mergeCell ref="E170:E171"/>
    <mergeCell ref="A168:A169"/>
    <mergeCell ref="B168:B169"/>
    <mergeCell ref="C168:C169"/>
    <mergeCell ref="D168:D169"/>
    <mergeCell ref="E168:E169"/>
    <mergeCell ref="AA168:AA169"/>
    <mergeCell ref="G169:J169"/>
    <mergeCell ref="A166:A167"/>
    <mergeCell ref="B166:B167"/>
    <mergeCell ref="C166:C167"/>
    <mergeCell ref="D166:D167"/>
    <mergeCell ref="E166:E167"/>
    <mergeCell ref="G165:J165"/>
    <mergeCell ref="G159:J159"/>
    <mergeCell ref="G161:J161"/>
    <mergeCell ref="AA160:AA161"/>
    <mergeCell ref="AA158:AA159"/>
    <mergeCell ref="AA166:AA167"/>
    <mergeCell ref="G167:J167"/>
    <mergeCell ref="G155:J155"/>
    <mergeCell ref="AA156:AA157"/>
    <mergeCell ref="G157:J157"/>
    <mergeCell ref="AA150:AA151"/>
    <mergeCell ref="G151:J151"/>
    <mergeCell ref="AA162:AA163"/>
    <mergeCell ref="G163:J163"/>
    <mergeCell ref="A152:A153"/>
    <mergeCell ref="B152:B153"/>
    <mergeCell ref="C152:C153"/>
    <mergeCell ref="D152:D153"/>
    <mergeCell ref="E152:E153"/>
    <mergeCell ref="AA152:AA153"/>
    <mergeCell ref="G149:J149"/>
    <mergeCell ref="A150:A151"/>
    <mergeCell ref="B150:B151"/>
    <mergeCell ref="C150:C151"/>
    <mergeCell ref="D150:D151"/>
    <mergeCell ref="E150:E151"/>
    <mergeCell ref="G153:J153"/>
    <mergeCell ref="AA148:AA149"/>
    <mergeCell ref="G145:J145"/>
    <mergeCell ref="AA146:AA147"/>
    <mergeCell ref="G147:J147"/>
    <mergeCell ref="G141:J141"/>
    <mergeCell ref="G143:J143"/>
    <mergeCell ref="A144:A145"/>
    <mergeCell ref="B144:B145"/>
    <mergeCell ref="C144:C145"/>
    <mergeCell ref="D144:D145"/>
    <mergeCell ref="E144:E145"/>
    <mergeCell ref="AA142:AA143"/>
    <mergeCell ref="G139:J139"/>
    <mergeCell ref="A140:A141"/>
    <mergeCell ref="B140:B141"/>
    <mergeCell ref="C140:C141"/>
    <mergeCell ref="D140:D141"/>
    <mergeCell ref="E140:E141"/>
    <mergeCell ref="AA140:AA141"/>
    <mergeCell ref="G135:J135"/>
    <mergeCell ref="A136:A137"/>
    <mergeCell ref="B136:B137"/>
    <mergeCell ref="C136:C137"/>
    <mergeCell ref="D136:D137"/>
    <mergeCell ref="E136:E137"/>
    <mergeCell ref="AA136:AA137"/>
    <mergeCell ref="G137:J137"/>
    <mergeCell ref="A134:A135"/>
    <mergeCell ref="B134:B135"/>
    <mergeCell ref="C134:C135"/>
    <mergeCell ref="D134:D135"/>
    <mergeCell ref="E134:E135"/>
    <mergeCell ref="AA134:AA135"/>
    <mergeCell ref="G131:J131"/>
    <mergeCell ref="AA132:AA133"/>
    <mergeCell ref="AB132:AB133"/>
    <mergeCell ref="A130:A131"/>
    <mergeCell ref="B130:B131"/>
    <mergeCell ref="C130:C131"/>
    <mergeCell ref="D130:D131"/>
    <mergeCell ref="E130:E131"/>
    <mergeCell ref="G133:J133"/>
    <mergeCell ref="AA130:AA131"/>
    <mergeCell ref="G117:J117"/>
    <mergeCell ref="AA118:AA119"/>
    <mergeCell ref="G119:J119"/>
    <mergeCell ref="G124:J124"/>
    <mergeCell ref="G129:J129"/>
    <mergeCell ref="AA112:AA113"/>
    <mergeCell ref="G113:J113"/>
    <mergeCell ref="G115:J115"/>
    <mergeCell ref="G121:J121"/>
    <mergeCell ref="AA122:AA124"/>
    <mergeCell ref="AA125:AA129"/>
    <mergeCell ref="AA114:AA115"/>
    <mergeCell ref="AA116:AA117"/>
    <mergeCell ref="G111:J111"/>
    <mergeCell ref="A112:A113"/>
    <mergeCell ref="B112:B113"/>
    <mergeCell ref="C112:C113"/>
    <mergeCell ref="D112:D113"/>
    <mergeCell ref="E112:E113"/>
    <mergeCell ref="AA108:AA109"/>
    <mergeCell ref="G109:J109"/>
    <mergeCell ref="A110:A111"/>
    <mergeCell ref="B110:B111"/>
    <mergeCell ref="C110:C111"/>
    <mergeCell ref="D110:D111"/>
    <mergeCell ref="E110:E111"/>
    <mergeCell ref="AA110:AA111"/>
    <mergeCell ref="G107:J107"/>
    <mergeCell ref="A108:A109"/>
    <mergeCell ref="B108:B109"/>
    <mergeCell ref="C108:C109"/>
    <mergeCell ref="D108:D109"/>
    <mergeCell ref="E108:E109"/>
    <mergeCell ref="G105:J105"/>
    <mergeCell ref="A106:A107"/>
    <mergeCell ref="B106:B107"/>
    <mergeCell ref="C106:C107"/>
    <mergeCell ref="D106:D107"/>
    <mergeCell ref="E106:E107"/>
    <mergeCell ref="G99:J99"/>
    <mergeCell ref="G102:J102"/>
    <mergeCell ref="AA94:AA95"/>
    <mergeCell ref="G95:J95"/>
    <mergeCell ref="AA96:AA97"/>
    <mergeCell ref="G97:J97"/>
    <mergeCell ref="AA100:AA102"/>
    <mergeCell ref="A98:A99"/>
    <mergeCell ref="B98:B99"/>
    <mergeCell ref="C98:C99"/>
    <mergeCell ref="D98:D99"/>
    <mergeCell ref="E98:E99"/>
    <mergeCell ref="A94:A95"/>
    <mergeCell ref="B94:B95"/>
    <mergeCell ref="C94:C95"/>
    <mergeCell ref="D94:D95"/>
    <mergeCell ref="E94:E95"/>
    <mergeCell ref="A90:A91"/>
    <mergeCell ref="B90:B91"/>
    <mergeCell ref="C90:C91"/>
    <mergeCell ref="D90:D91"/>
    <mergeCell ref="E90:E91"/>
    <mergeCell ref="AA90:AA91"/>
    <mergeCell ref="G91:J91"/>
    <mergeCell ref="A92:A93"/>
    <mergeCell ref="B92:B93"/>
    <mergeCell ref="C92:C93"/>
    <mergeCell ref="D92:D93"/>
    <mergeCell ref="E92:E93"/>
    <mergeCell ref="AA92:AA93"/>
    <mergeCell ref="G93:J93"/>
    <mergeCell ref="A86:A87"/>
    <mergeCell ref="B86:B87"/>
    <mergeCell ref="C86:C87"/>
    <mergeCell ref="D86:D87"/>
    <mergeCell ref="E86:E87"/>
    <mergeCell ref="AA86:AA87"/>
    <mergeCell ref="G87:J87"/>
    <mergeCell ref="AA88:AA89"/>
    <mergeCell ref="G89:J89"/>
    <mergeCell ref="G83:J83"/>
    <mergeCell ref="A84:A85"/>
    <mergeCell ref="B84:B85"/>
    <mergeCell ref="C84:C85"/>
    <mergeCell ref="D84:D85"/>
    <mergeCell ref="E84:E85"/>
    <mergeCell ref="AA84:AA85"/>
    <mergeCell ref="G85:J85"/>
    <mergeCell ref="A78:A79"/>
    <mergeCell ref="B78:B79"/>
    <mergeCell ref="C78:C79"/>
    <mergeCell ref="D78:D79"/>
    <mergeCell ref="E78:E79"/>
    <mergeCell ref="AA78:AA79"/>
    <mergeCell ref="G79:J79"/>
    <mergeCell ref="G81:J81"/>
    <mergeCell ref="AA80:AA81"/>
    <mergeCell ref="AA82:AA83"/>
    <mergeCell ref="G71:J71"/>
    <mergeCell ref="G73:J73"/>
    <mergeCell ref="G75:J75"/>
    <mergeCell ref="A76:A77"/>
    <mergeCell ref="B76:B77"/>
    <mergeCell ref="C76:C77"/>
    <mergeCell ref="D76:D77"/>
    <mergeCell ref="E76:E77"/>
    <mergeCell ref="A67:A68"/>
    <mergeCell ref="B67:B68"/>
    <mergeCell ref="C67:C68"/>
    <mergeCell ref="D67:D68"/>
    <mergeCell ref="E67:E68"/>
    <mergeCell ref="G77:J77"/>
    <mergeCell ref="G63:J63"/>
    <mergeCell ref="G66:J66"/>
    <mergeCell ref="G58:J58"/>
    <mergeCell ref="A59:A60"/>
    <mergeCell ref="B59:B60"/>
    <mergeCell ref="C59:C60"/>
    <mergeCell ref="D59:D60"/>
    <mergeCell ref="E59:E60"/>
    <mergeCell ref="AA67:AA68"/>
    <mergeCell ref="G68:J68"/>
    <mergeCell ref="AA64:AA66"/>
    <mergeCell ref="G48:J48"/>
    <mergeCell ref="A44:A45"/>
    <mergeCell ref="B44:B45"/>
    <mergeCell ref="C44:C45"/>
    <mergeCell ref="D44:D45"/>
    <mergeCell ref="E44:E45"/>
    <mergeCell ref="AA59:AA60"/>
    <mergeCell ref="G60:J60"/>
    <mergeCell ref="AA46:AA48"/>
    <mergeCell ref="G39:J39"/>
    <mergeCell ref="AA36:AA39"/>
    <mergeCell ref="G43:J43"/>
    <mergeCell ref="G30:J30"/>
    <mergeCell ref="G33:J33"/>
    <mergeCell ref="G35:J35"/>
    <mergeCell ref="AA44:AA45"/>
    <mergeCell ref="G45:J45"/>
    <mergeCell ref="G24:J24"/>
    <mergeCell ref="A25:A26"/>
    <mergeCell ref="B25:B26"/>
    <mergeCell ref="C25:C26"/>
    <mergeCell ref="D25:D26"/>
    <mergeCell ref="E25:E26"/>
    <mergeCell ref="AA25:AA26"/>
    <mergeCell ref="G26:J26"/>
    <mergeCell ref="AA22:AA24"/>
    <mergeCell ref="G17:J17"/>
    <mergeCell ref="G19:J19"/>
    <mergeCell ref="A20:A21"/>
    <mergeCell ref="B20:B21"/>
    <mergeCell ref="C20:C21"/>
    <mergeCell ref="D20:D21"/>
    <mergeCell ref="E20:E21"/>
    <mergeCell ref="G21:J21"/>
    <mergeCell ref="A16:A17"/>
    <mergeCell ref="B16:B17"/>
    <mergeCell ref="C16:C17"/>
    <mergeCell ref="D16:D17"/>
    <mergeCell ref="E16:E17"/>
    <mergeCell ref="AA8:AA9"/>
    <mergeCell ref="G15:J15"/>
    <mergeCell ref="X2:X3"/>
    <mergeCell ref="Y2:Y3"/>
    <mergeCell ref="Z2:Z3"/>
    <mergeCell ref="AA2:AA3"/>
    <mergeCell ref="N3:O3"/>
    <mergeCell ref="P3:Q3"/>
    <mergeCell ref="R3:S3"/>
    <mergeCell ref="T3:U3"/>
    <mergeCell ref="I2:J2"/>
    <mergeCell ref="K2:L2"/>
    <mergeCell ref="M2:M3"/>
    <mergeCell ref="N2:U2"/>
    <mergeCell ref="V2:V3"/>
    <mergeCell ref="W2:W3"/>
    <mergeCell ref="AA4:AA5"/>
    <mergeCell ref="AA6:AA7"/>
    <mergeCell ref="AA10:AA15"/>
    <mergeCell ref="A2:A3"/>
    <mergeCell ref="B2:B3"/>
    <mergeCell ref="D2:D3"/>
    <mergeCell ref="E2:E3"/>
    <mergeCell ref="F2:F3"/>
    <mergeCell ref="G2:H2"/>
    <mergeCell ref="G5:J5"/>
    <mergeCell ref="G7:J7"/>
    <mergeCell ref="G9:J9"/>
    <mergeCell ref="AA16:AA17"/>
    <mergeCell ref="AA76:AA77"/>
    <mergeCell ref="AA98:AA99"/>
    <mergeCell ref="AA106:AA107"/>
    <mergeCell ref="AA103:AA105"/>
    <mergeCell ref="AA69:AA71"/>
    <mergeCell ref="AA40:AA43"/>
    <mergeCell ref="AA49:AA58"/>
    <mergeCell ref="AA61:AA63"/>
    <mergeCell ref="AA27:AA29"/>
    <mergeCell ref="AA31:AA33"/>
    <mergeCell ref="AA34:AA35"/>
    <mergeCell ref="AA20:AA21"/>
    <mergeCell ref="AA72:AA73"/>
    <mergeCell ref="AA74:AA75"/>
    <mergeCell ref="AA275:AA276"/>
    <mergeCell ref="AA255:AA256"/>
    <mergeCell ref="AA257:AA260"/>
    <mergeCell ref="AA261:AA272"/>
    <mergeCell ref="AA273:AA274"/>
    <mergeCell ref="AA138:AA139"/>
    <mergeCell ref="AA144:AA145"/>
    <mergeCell ref="AA154:AA155"/>
    <mergeCell ref="AA164:AA165"/>
    <mergeCell ref="AA170:AA171"/>
  </mergeCells>
  <pageMargins left="0.2" right="0.2" top="0.5" bottom="0.5" header="0.3" footer="0.3"/>
  <pageSetup paperSize="9" scale="43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3"/>
  <sheetViews>
    <sheetView view="pageBreakPreview" topLeftCell="C300" zoomScale="60" zoomScaleNormal="100" workbookViewId="0">
      <selection activeCell="Y114" sqref="Y114"/>
    </sheetView>
  </sheetViews>
  <sheetFormatPr defaultColWidth="20.28515625" defaultRowHeight="12"/>
  <cols>
    <col min="1" max="1" width="11.28515625" style="21" customWidth="1"/>
    <col min="2" max="2" width="31.28515625" style="22" customWidth="1"/>
    <col min="3" max="3" width="7.85546875" style="19" customWidth="1"/>
    <col min="4" max="4" width="10.5703125" style="19" customWidth="1"/>
    <col min="5" max="5" width="18.7109375" style="17" customWidth="1"/>
    <col min="6" max="6" width="14" style="17" customWidth="1"/>
    <col min="7" max="7" width="12.140625" style="17" customWidth="1"/>
    <col min="8" max="8" width="8.7109375" style="17" customWidth="1"/>
    <col min="9" max="9" width="11.140625" style="17" customWidth="1"/>
    <col min="10" max="10" width="8.7109375" style="17" customWidth="1"/>
    <col min="11" max="11" width="12.7109375" style="17" customWidth="1"/>
    <col min="12" max="12" width="11" style="17" customWidth="1"/>
    <col min="13" max="13" width="9.42578125" style="17" customWidth="1"/>
    <col min="14" max="14" width="8.85546875" style="17" customWidth="1"/>
    <col min="15" max="15" width="8.140625" style="17" customWidth="1"/>
    <col min="16" max="16" width="8.85546875" style="17" customWidth="1"/>
    <col min="17" max="17" width="8" style="17" customWidth="1"/>
    <col min="18" max="18" width="7.42578125" style="17" customWidth="1"/>
    <col min="19" max="19" width="14.140625" style="17" customWidth="1"/>
    <col min="20" max="20" width="7.42578125" style="17" customWidth="1"/>
    <col min="21" max="21" width="8.85546875" style="17" customWidth="1"/>
    <col min="22" max="22" width="12.85546875" style="17" customWidth="1"/>
    <col min="23" max="23" width="13.28515625" style="17" customWidth="1"/>
    <col min="24" max="24" width="12.5703125" style="17" customWidth="1"/>
    <col min="25" max="25" width="66" style="18" customWidth="1"/>
    <col min="26" max="26" width="13.5703125" style="18" customWidth="1"/>
    <col min="27" max="27" width="11" style="18" customWidth="1"/>
    <col min="28" max="16384" width="20.28515625" style="17"/>
  </cols>
  <sheetData>
    <row r="1" spans="1:27" s="3" customFormat="1" ht="12.95" customHeight="1">
      <c r="A1" s="1"/>
      <c r="B1" s="29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32"/>
      <c r="O1" s="33"/>
      <c r="P1" s="1"/>
      <c r="Q1" s="1"/>
      <c r="R1" s="1"/>
      <c r="S1" s="1"/>
      <c r="T1" s="1"/>
      <c r="U1" s="1"/>
      <c r="V1" s="1"/>
      <c r="W1" s="1"/>
      <c r="X1" s="1"/>
      <c r="Y1" s="251"/>
      <c r="Z1" s="1"/>
      <c r="AA1" s="1"/>
    </row>
    <row r="2" spans="1:27" s="3" customFormat="1" ht="21.75" customHeight="1">
      <c r="A2" s="155" t="s">
        <v>7</v>
      </c>
      <c r="B2" s="157" t="s">
        <v>13</v>
      </c>
      <c r="C2" s="94"/>
      <c r="D2" s="157" t="s">
        <v>14</v>
      </c>
      <c r="E2" s="159" t="s">
        <v>15</v>
      </c>
      <c r="F2" s="161" t="s">
        <v>8</v>
      </c>
      <c r="G2" s="163" t="s">
        <v>2</v>
      </c>
      <c r="H2" s="164"/>
      <c r="I2" s="163" t="s">
        <v>3</v>
      </c>
      <c r="J2" s="164"/>
      <c r="K2" s="177" t="s">
        <v>9</v>
      </c>
      <c r="L2" s="178"/>
      <c r="M2" s="179" t="s">
        <v>18</v>
      </c>
      <c r="N2" s="181" t="s">
        <v>5</v>
      </c>
      <c r="O2" s="181"/>
      <c r="P2" s="181"/>
      <c r="Q2" s="181"/>
      <c r="R2" s="181"/>
      <c r="S2" s="181"/>
      <c r="T2" s="181"/>
      <c r="U2" s="181"/>
      <c r="V2" s="182" t="s">
        <v>22</v>
      </c>
      <c r="W2" s="167" t="s">
        <v>12</v>
      </c>
      <c r="X2" s="167" t="s">
        <v>23</v>
      </c>
      <c r="Y2" s="169" t="s">
        <v>16</v>
      </c>
      <c r="Z2" s="171" t="s">
        <v>17</v>
      </c>
      <c r="AA2" s="171" t="s">
        <v>19</v>
      </c>
    </row>
    <row r="3" spans="1:27" s="3" customFormat="1" ht="36.75" customHeight="1">
      <c r="A3" s="156"/>
      <c r="B3" s="158"/>
      <c r="C3" s="95"/>
      <c r="D3" s="158"/>
      <c r="E3" s="160"/>
      <c r="F3" s="162"/>
      <c r="G3" s="96" t="s">
        <v>0</v>
      </c>
      <c r="H3" s="97" t="s">
        <v>1</v>
      </c>
      <c r="I3" s="96" t="s">
        <v>4</v>
      </c>
      <c r="J3" s="97" t="s">
        <v>1</v>
      </c>
      <c r="K3" s="98" t="s">
        <v>10</v>
      </c>
      <c r="L3" s="4" t="s">
        <v>11</v>
      </c>
      <c r="M3" s="180"/>
      <c r="N3" s="173" t="s">
        <v>355</v>
      </c>
      <c r="O3" s="174"/>
      <c r="P3" s="173" t="s">
        <v>356</v>
      </c>
      <c r="Q3" s="174"/>
      <c r="R3" s="175" t="s">
        <v>357</v>
      </c>
      <c r="S3" s="176"/>
      <c r="T3" s="173" t="s">
        <v>358</v>
      </c>
      <c r="U3" s="174"/>
      <c r="V3" s="168"/>
      <c r="W3" s="183"/>
      <c r="X3" s="168"/>
      <c r="Y3" s="170"/>
      <c r="Z3" s="172"/>
      <c r="AA3" s="172"/>
    </row>
    <row r="4" spans="1:27" s="16" customFormat="1" ht="30" customHeight="1">
      <c r="A4" s="6" t="s">
        <v>37</v>
      </c>
      <c r="B4" s="9" t="s">
        <v>38</v>
      </c>
      <c r="C4" s="8" t="s">
        <v>39</v>
      </c>
      <c r="D4" s="9">
        <v>8.3840000000000003</v>
      </c>
      <c r="E4" s="9" t="s">
        <v>40</v>
      </c>
      <c r="F4" s="7"/>
      <c r="G4" s="68">
        <v>43312.168749999997</v>
      </c>
      <c r="H4" s="69">
        <v>43312.168749999997</v>
      </c>
      <c r="I4" s="68">
        <v>43312.3125</v>
      </c>
      <c r="J4" s="69">
        <v>43312.3125</v>
      </c>
      <c r="K4" s="2" t="s">
        <v>20</v>
      </c>
      <c r="L4" s="2" t="s">
        <v>20</v>
      </c>
      <c r="M4" s="2" t="s">
        <v>20</v>
      </c>
      <c r="N4" s="34">
        <v>0</v>
      </c>
      <c r="O4" s="34">
        <v>0</v>
      </c>
      <c r="P4" s="34">
        <v>3</v>
      </c>
      <c r="Q4" s="34">
        <v>27</v>
      </c>
      <c r="R4" s="34">
        <v>0</v>
      </c>
      <c r="S4" s="34">
        <v>0</v>
      </c>
      <c r="T4" s="34">
        <v>0</v>
      </c>
      <c r="U4" s="34">
        <v>0</v>
      </c>
      <c r="V4" s="70" t="s">
        <v>21</v>
      </c>
      <c r="W4" s="70" t="s">
        <v>21</v>
      </c>
      <c r="X4" s="70" t="s">
        <v>21</v>
      </c>
      <c r="Y4" s="118" t="s">
        <v>347</v>
      </c>
      <c r="Z4" s="38" t="s">
        <v>41</v>
      </c>
      <c r="AA4" s="34">
        <v>100</v>
      </c>
    </row>
    <row r="5" spans="1:27" s="28" customFormat="1" ht="20.100000000000001" customHeight="1">
      <c r="B5" s="23"/>
      <c r="C5" s="23"/>
      <c r="D5" s="23"/>
      <c r="E5" s="23"/>
      <c r="F5" s="23"/>
      <c r="G5" s="165" t="s">
        <v>6</v>
      </c>
      <c r="H5" s="166"/>
      <c r="I5" s="166"/>
      <c r="J5" s="166"/>
      <c r="K5" s="81"/>
      <c r="L5" s="24"/>
      <c r="M5" s="25"/>
      <c r="N5" s="26">
        <v>0</v>
      </c>
      <c r="O5" s="26">
        <v>0</v>
      </c>
      <c r="P5" s="26">
        <v>3</v>
      </c>
      <c r="Q5" s="26">
        <v>27</v>
      </c>
      <c r="R5" s="26">
        <v>0</v>
      </c>
      <c r="S5" s="26">
        <v>0</v>
      </c>
      <c r="T5" s="26">
        <v>0</v>
      </c>
      <c r="U5" s="26">
        <v>0</v>
      </c>
      <c r="V5" s="27"/>
      <c r="W5" s="27"/>
      <c r="X5" s="27"/>
      <c r="Y5" s="139"/>
      <c r="Z5" s="23"/>
      <c r="AA5" s="23"/>
    </row>
    <row r="6" spans="1:27" s="16" customFormat="1" ht="16.5" customHeight="1">
      <c r="A6" s="192" t="s">
        <v>42</v>
      </c>
      <c r="B6" s="194" t="s">
        <v>38</v>
      </c>
      <c r="C6" s="196" t="s">
        <v>43</v>
      </c>
      <c r="D6" s="194">
        <v>8.3840000000000003</v>
      </c>
      <c r="E6" s="194" t="s">
        <v>40</v>
      </c>
      <c r="F6" s="7"/>
      <c r="G6" s="10"/>
      <c r="H6" s="10"/>
      <c r="I6" s="10"/>
      <c r="J6" s="10"/>
      <c r="K6" s="11"/>
      <c r="L6" s="11"/>
      <c r="M6" s="12"/>
      <c r="N6" s="13"/>
      <c r="O6" s="13"/>
      <c r="P6" s="13"/>
      <c r="Q6" s="13"/>
      <c r="R6" s="13"/>
      <c r="S6" s="13"/>
      <c r="T6" s="13"/>
      <c r="U6" s="13"/>
      <c r="V6" s="14"/>
      <c r="W6" s="15"/>
      <c r="X6" s="15"/>
      <c r="Y6" s="140"/>
      <c r="Z6" s="198"/>
      <c r="AA6" s="198">
        <v>100</v>
      </c>
    </row>
    <row r="7" spans="1:27" s="28" customFormat="1" ht="20.100000000000001" customHeight="1">
      <c r="A7" s="193"/>
      <c r="B7" s="195"/>
      <c r="C7" s="197"/>
      <c r="D7" s="195"/>
      <c r="E7" s="195"/>
      <c r="F7" s="23"/>
      <c r="G7" s="165" t="s">
        <v>6</v>
      </c>
      <c r="H7" s="166"/>
      <c r="I7" s="166"/>
      <c r="J7" s="166"/>
      <c r="K7" s="81"/>
      <c r="L7" s="24"/>
      <c r="M7" s="25"/>
      <c r="N7" s="26">
        <f>SUM(N4:N6)</f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7"/>
      <c r="W7" s="27"/>
      <c r="X7" s="27"/>
      <c r="Y7" s="139"/>
      <c r="Z7" s="199"/>
      <c r="AA7" s="199"/>
    </row>
    <row r="8" spans="1:27" s="16" customFormat="1" ht="30" customHeight="1">
      <c r="A8" s="6" t="s">
        <v>44</v>
      </c>
      <c r="B8" s="9" t="s">
        <v>45</v>
      </c>
      <c r="C8" s="8" t="s">
        <v>46</v>
      </c>
      <c r="D8" s="9">
        <v>107.226</v>
      </c>
      <c r="E8" s="9" t="s">
        <v>40</v>
      </c>
      <c r="F8" s="7"/>
      <c r="G8" s="68">
        <v>43293.677083333299</v>
      </c>
      <c r="H8" s="69">
        <v>43293.677083333299</v>
      </c>
      <c r="I8" s="68">
        <v>43293.793055555601</v>
      </c>
      <c r="J8" s="69">
        <v>43293.793055555601</v>
      </c>
      <c r="K8" s="2" t="s">
        <v>20</v>
      </c>
      <c r="L8" s="2" t="s">
        <v>20</v>
      </c>
      <c r="M8" s="2" t="s">
        <v>20</v>
      </c>
      <c r="N8" s="34">
        <v>0</v>
      </c>
      <c r="O8" s="34">
        <v>0</v>
      </c>
      <c r="P8" s="34">
        <v>2</v>
      </c>
      <c r="Q8" s="34">
        <v>47</v>
      </c>
      <c r="R8" s="34">
        <v>0</v>
      </c>
      <c r="S8" s="34">
        <v>0</v>
      </c>
      <c r="T8" s="34">
        <v>0</v>
      </c>
      <c r="U8" s="34">
        <v>0</v>
      </c>
      <c r="V8" s="70" t="s">
        <v>21</v>
      </c>
      <c r="W8" s="70" t="s">
        <v>21</v>
      </c>
      <c r="X8" s="70" t="s">
        <v>21</v>
      </c>
      <c r="Y8" s="118" t="s">
        <v>279</v>
      </c>
      <c r="Z8" s="242"/>
      <c r="AA8" s="242">
        <v>100</v>
      </c>
    </row>
    <row r="9" spans="1:27" s="16" customFormat="1" ht="30" customHeight="1">
      <c r="A9" s="6" t="s">
        <v>44</v>
      </c>
      <c r="B9" s="9" t="s">
        <v>45</v>
      </c>
      <c r="C9" s="8" t="s">
        <v>46</v>
      </c>
      <c r="D9" s="9">
        <v>107.226</v>
      </c>
      <c r="E9" s="9" t="s">
        <v>40</v>
      </c>
      <c r="F9" s="7"/>
      <c r="G9" s="68">
        <v>43294.703472222202</v>
      </c>
      <c r="H9" s="69">
        <v>43294.703472222202</v>
      </c>
      <c r="I9" s="68">
        <v>43294.730555555601</v>
      </c>
      <c r="J9" s="69">
        <v>43294.730555555601</v>
      </c>
      <c r="K9" s="2" t="s">
        <v>20</v>
      </c>
      <c r="L9" s="2" t="s">
        <v>20</v>
      </c>
      <c r="M9" s="2" t="s">
        <v>20</v>
      </c>
      <c r="N9" s="34">
        <v>0</v>
      </c>
      <c r="O9" s="34">
        <v>0</v>
      </c>
      <c r="P9" s="34">
        <v>0</v>
      </c>
      <c r="Q9" s="34">
        <v>39</v>
      </c>
      <c r="R9" s="34">
        <v>0</v>
      </c>
      <c r="S9" s="34">
        <v>0</v>
      </c>
      <c r="T9" s="34">
        <v>0</v>
      </c>
      <c r="U9" s="34">
        <v>0</v>
      </c>
      <c r="V9" s="70" t="s">
        <v>21</v>
      </c>
      <c r="W9" s="70" t="s">
        <v>21</v>
      </c>
      <c r="X9" s="70" t="s">
        <v>21</v>
      </c>
      <c r="Y9" s="118" t="s">
        <v>280</v>
      </c>
      <c r="Z9" s="189"/>
      <c r="AA9" s="189"/>
    </row>
    <row r="10" spans="1:27" s="16" customFormat="1" ht="30" customHeight="1">
      <c r="A10" s="6" t="s">
        <v>44</v>
      </c>
      <c r="B10" s="9" t="s">
        <v>45</v>
      </c>
      <c r="C10" s="8" t="s">
        <v>46</v>
      </c>
      <c r="D10" s="9">
        <v>107.226</v>
      </c>
      <c r="E10" s="9" t="s">
        <v>40</v>
      </c>
      <c r="F10" s="7"/>
      <c r="G10" s="68">
        <v>43301.754861111098</v>
      </c>
      <c r="H10" s="69">
        <v>43301.754861111098</v>
      </c>
      <c r="I10" s="68">
        <v>43301.762499999997</v>
      </c>
      <c r="J10" s="69">
        <v>43301.762499999997</v>
      </c>
      <c r="K10" s="2" t="s">
        <v>20</v>
      </c>
      <c r="L10" s="2" t="s">
        <v>20</v>
      </c>
      <c r="M10" s="2" t="s">
        <v>20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11</v>
      </c>
      <c r="T10" s="34">
        <v>0</v>
      </c>
      <c r="U10" s="34">
        <v>0</v>
      </c>
      <c r="V10" s="70" t="s">
        <v>21</v>
      </c>
      <c r="W10" s="70" t="s">
        <v>21</v>
      </c>
      <c r="X10" s="70" t="s">
        <v>21</v>
      </c>
      <c r="Y10" s="118" t="s">
        <v>281</v>
      </c>
      <c r="Z10" s="189"/>
      <c r="AA10" s="189"/>
    </row>
    <row r="11" spans="1:27" s="16" customFormat="1" ht="30" customHeight="1">
      <c r="A11" s="6" t="s">
        <v>44</v>
      </c>
      <c r="B11" s="9" t="s">
        <v>45</v>
      </c>
      <c r="C11" s="8" t="s">
        <v>46</v>
      </c>
      <c r="D11" s="9">
        <v>107.226</v>
      </c>
      <c r="E11" s="9" t="s">
        <v>40</v>
      </c>
      <c r="F11" s="9" t="s">
        <v>1188</v>
      </c>
      <c r="G11" s="68">
        <v>43307.416666666701</v>
      </c>
      <c r="H11" s="69">
        <v>43307.416666666701</v>
      </c>
      <c r="I11" s="68">
        <v>43307.429166666698</v>
      </c>
      <c r="J11" s="69">
        <v>43307.429166666698</v>
      </c>
      <c r="K11" s="2" t="s">
        <v>20</v>
      </c>
      <c r="L11" s="2">
        <v>1</v>
      </c>
      <c r="M11" s="2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18</v>
      </c>
      <c r="T11" s="34">
        <v>0</v>
      </c>
      <c r="U11" s="34">
        <v>0</v>
      </c>
      <c r="V11" s="56">
        <v>2</v>
      </c>
      <c r="W11" s="57" t="s">
        <v>778</v>
      </c>
      <c r="X11" s="57">
        <f>M11-V11</f>
        <v>-2</v>
      </c>
      <c r="Y11" s="118" t="s">
        <v>282</v>
      </c>
      <c r="Z11" s="185"/>
      <c r="AA11" s="185"/>
    </row>
    <row r="12" spans="1:27" s="28" customFormat="1" ht="20.100000000000001" customHeight="1">
      <c r="B12" s="23"/>
      <c r="C12" s="23"/>
      <c r="D12" s="23"/>
      <c r="E12" s="23"/>
      <c r="F12" s="23"/>
      <c r="G12" s="165" t="s">
        <v>6</v>
      </c>
      <c r="H12" s="166"/>
      <c r="I12" s="166"/>
      <c r="J12" s="166"/>
      <c r="K12" s="81"/>
      <c r="L12" s="24"/>
      <c r="M12" s="25"/>
      <c r="N12" s="26">
        <f>SUM(N8:N11)</f>
        <v>0</v>
      </c>
      <c r="O12" s="26">
        <f t="shared" ref="O12:U12" si="0">SUM(O8:O11)</f>
        <v>0</v>
      </c>
      <c r="P12" s="26">
        <v>3</v>
      </c>
      <c r="Q12" s="26">
        <v>26</v>
      </c>
      <c r="R12" s="26">
        <f t="shared" si="0"/>
        <v>0</v>
      </c>
      <c r="S12" s="26">
        <f t="shared" si="0"/>
        <v>29</v>
      </c>
      <c r="T12" s="26">
        <f t="shared" si="0"/>
        <v>0</v>
      </c>
      <c r="U12" s="26">
        <f t="shared" si="0"/>
        <v>0</v>
      </c>
      <c r="V12" s="27"/>
      <c r="W12" s="27"/>
      <c r="X12" s="27"/>
      <c r="Y12" s="139"/>
      <c r="Z12" s="23"/>
      <c r="AA12" s="23"/>
    </row>
    <row r="13" spans="1:27" s="16" customFormat="1" ht="30" customHeight="1">
      <c r="A13" s="6" t="s">
        <v>47</v>
      </c>
      <c r="B13" s="9" t="s">
        <v>48</v>
      </c>
      <c r="C13" s="8" t="s">
        <v>46</v>
      </c>
      <c r="D13" s="9">
        <v>131</v>
      </c>
      <c r="E13" s="9" t="s">
        <v>40</v>
      </c>
      <c r="F13" s="7"/>
      <c r="G13" s="68">
        <v>43287.528472222199</v>
      </c>
      <c r="H13" s="69">
        <v>43287.528472222199</v>
      </c>
      <c r="I13" s="68">
        <v>43287.534027777801</v>
      </c>
      <c r="J13" s="69">
        <v>43287.534027777801</v>
      </c>
      <c r="K13" s="2" t="s">
        <v>20</v>
      </c>
      <c r="L13" s="2" t="s">
        <v>20</v>
      </c>
      <c r="M13" s="2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8</v>
      </c>
      <c r="T13" s="34">
        <v>0</v>
      </c>
      <c r="U13" s="34">
        <v>0</v>
      </c>
      <c r="V13" s="70" t="s">
        <v>21</v>
      </c>
      <c r="W13" s="70" t="s">
        <v>21</v>
      </c>
      <c r="X13" s="70" t="s">
        <v>21</v>
      </c>
      <c r="Y13" s="118" t="s">
        <v>266</v>
      </c>
      <c r="Z13" s="242"/>
      <c r="AA13" s="242"/>
    </row>
    <row r="14" spans="1:27" s="16" customFormat="1" ht="30" customHeight="1">
      <c r="A14" s="6" t="s">
        <v>47</v>
      </c>
      <c r="B14" s="9" t="s">
        <v>48</v>
      </c>
      <c r="C14" s="8" t="s">
        <v>46</v>
      </c>
      <c r="D14" s="9">
        <v>131</v>
      </c>
      <c r="E14" s="9" t="s">
        <v>40</v>
      </c>
      <c r="F14" s="7"/>
      <c r="G14" s="68">
        <v>43293.6784722222</v>
      </c>
      <c r="H14" s="69">
        <v>43293.6784722222</v>
      </c>
      <c r="I14" s="68">
        <v>43293.7</v>
      </c>
      <c r="J14" s="69">
        <v>43293.7</v>
      </c>
      <c r="K14" s="2" t="s">
        <v>20</v>
      </c>
      <c r="L14" s="2" t="s">
        <v>20</v>
      </c>
      <c r="M14" s="2">
        <v>0</v>
      </c>
      <c r="N14" s="34">
        <v>0</v>
      </c>
      <c r="O14" s="34">
        <v>31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70" t="s">
        <v>21</v>
      </c>
      <c r="W14" s="70" t="s">
        <v>21</v>
      </c>
      <c r="X14" s="70" t="s">
        <v>21</v>
      </c>
      <c r="Y14" s="118" t="s">
        <v>259</v>
      </c>
      <c r="Z14" s="189"/>
      <c r="AA14" s="189"/>
    </row>
    <row r="15" spans="1:27" s="16" customFormat="1" ht="30" customHeight="1">
      <c r="A15" s="6" t="s">
        <v>47</v>
      </c>
      <c r="B15" s="9" t="s">
        <v>48</v>
      </c>
      <c r="C15" s="8" t="s">
        <v>46</v>
      </c>
      <c r="D15" s="9">
        <v>131</v>
      </c>
      <c r="E15" s="9" t="s">
        <v>40</v>
      </c>
      <c r="F15" s="7"/>
      <c r="G15" s="68">
        <v>43295.3930555556</v>
      </c>
      <c r="H15" s="69">
        <v>43295.3930555556</v>
      </c>
      <c r="I15" s="68">
        <v>43295.406944444403</v>
      </c>
      <c r="J15" s="69">
        <v>43295.406944444403</v>
      </c>
      <c r="K15" s="2" t="s">
        <v>20</v>
      </c>
      <c r="L15" s="2" t="s">
        <v>20</v>
      </c>
      <c r="M15" s="2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20</v>
      </c>
      <c r="T15" s="34">
        <v>0</v>
      </c>
      <c r="U15" s="34">
        <v>0</v>
      </c>
      <c r="V15" s="70" t="s">
        <v>21</v>
      </c>
      <c r="W15" s="70" t="s">
        <v>21</v>
      </c>
      <c r="X15" s="70" t="s">
        <v>21</v>
      </c>
      <c r="Y15" s="118" t="s">
        <v>267</v>
      </c>
      <c r="Z15" s="189"/>
      <c r="AA15" s="189"/>
    </row>
    <row r="16" spans="1:27" s="16" customFormat="1" ht="30" customHeight="1">
      <c r="A16" s="6" t="s">
        <v>47</v>
      </c>
      <c r="B16" s="9" t="s">
        <v>48</v>
      </c>
      <c r="C16" s="8" t="s">
        <v>46</v>
      </c>
      <c r="D16" s="9">
        <v>131</v>
      </c>
      <c r="E16" s="9" t="s">
        <v>40</v>
      </c>
      <c r="F16" s="7"/>
      <c r="G16" s="68">
        <v>43296.529861111099</v>
      </c>
      <c r="H16" s="69">
        <v>43296.529861111099</v>
      </c>
      <c r="I16" s="68">
        <v>43296.534027777801</v>
      </c>
      <c r="J16" s="69">
        <v>43296.534027777801</v>
      </c>
      <c r="K16" s="2" t="s">
        <v>20</v>
      </c>
      <c r="L16" s="2" t="s">
        <v>20</v>
      </c>
      <c r="M16" s="2">
        <v>0</v>
      </c>
      <c r="N16" s="34">
        <v>0</v>
      </c>
      <c r="O16" s="34">
        <v>6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70" t="s">
        <v>21</v>
      </c>
      <c r="W16" s="70" t="s">
        <v>21</v>
      </c>
      <c r="X16" s="70" t="s">
        <v>21</v>
      </c>
      <c r="Y16" s="118" t="s">
        <v>268</v>
      </c>
      <c r="Z16" s="189"/>
      <c r="AA16" s="189"/>
    </row>
    <row r="17" spans="1:27" s="16" customFormat="1" ht="30" customHeight="1">
      <c r="A17" s="6" t="s">
        <v>47</v>
      </c>
      <c r="B17" s="9" t="s">
        <v>48</v>
      </c>
      <c r="C17" s="8" t="s">
        <v>46</v>
      </c>
      <c r="D17" s="9">
        <v>131</v>
      </c>
      <c r="E17" s="9" t="s">
        <v>40</v>
      </c>
      <c r="F17" s="7"/>
      <c r="G17" s="68">
        <v>43296.666666666701</v>
      </c>
      <c r="H17" s="69">
        <v>43296.666666666701</v>
      </c>
      <c r="I17" s="68">
        <v>43296.681250000001</v>
      </c>
      <c r="J17" s="69">
        <v>43296.681250000001</v>
      </c>
      <c r="K17" s="2" t="s">
        <v>20</v>
      </c>
      <c r="L17" s="2" t="s">
        <v>20</v>
      </c>
      <c r="M17" s="2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21</v>
      </c>
      <c r="T17" s="34">
        <v>0</v>
      </c>
      <c r="U17" s="34">
        <v>0</v>
      </c>
      <c r="V17" s="70" t="s">
        <v>21</v>
      </c>
      <c r="W17" s="70" t="s">
        <v>21</v>
      </c>
      <c r="X17" s="70" t="s">
        <v>21</v>
      </c>
      <c r="Y17" s="118" t="s">
        <v>269</v>
      </c>
      <c r="Z17" s="189"/>
      <c r="AA17" s="189"/>
    </row>
    <row r="18" spans="1:27" s="16" customFormat="1" ht="30" customHeight="1">
      <c r="A18" s="6" t="s">
        <v>47</v>
      </c>
      <c r="B18" s="9" t="s">
        <v>48</v>
      </c>
      <c r="C18" s="8" t="s">
        <v>46</v>
      </c>
      <c r="D18" s="9">
        <v>131</v>
      </c>
      <c r="E18" s="9" t="s">
        <v>40</v>
      </c>
      <c r="F18" s="7"/>
      <c r="G18" s="68">
        <v>43300.504166666702</v>
      </c>
      <c r="H18" s="69">
        <v>43300.504166666702</v>
      </c>
      <c r="I18" s="68">
        <v>43300.6743055556</v>
      </c>
      <c r="J18" s="69">
        <v>43300.6743055556</v>
      </c>
      <c r="K18" s="2" t="s">
        <v>20</v>
      </c>
      <c r="L18" s="2" t="s">
        <v>20</v>
      </c>
      <c r="M18" s="2" t="s">
        <v>20</v>
      </c>
      <c r="N18" s="34">
        <v>0</v>
      </c>
      <c r="O18" s="34">
        <v>0</v>
      </c>
      <c r="P18" s="34">
        <v>0</v>
      </c>
      <c r="Q18" s="34">
        <v>0</v>
      </c>
      <c r="R18" s="34">
        <v>4</v>
      </c>
      <c r="S18" s="34">
        <v>5</v>
      </c>
      <c r="T18" s="34">
        <v>0</v>
      </c>
      <c r="U18" s="34">
        <v>0</v>
      </c>
      <c r="V18" s="70" t="s">
        <v>21</v>
      </c>
      <c r="W18" s="70" t="s">
        <v>21</v>
      </c>
      <c r="X18" s="70" t="s">
        <v>21</v>
      </c>
      <c r="Y18" s="118" t="s">
        <v>270</v>
      </c>
      <c r="Z18" s="189"/>
      <c r="AA18" s="189"/>
    </row>
    <row r="19" spans="1:27" s="16" customFormat="1" ht="30" customHeight="1">
      <c r="A19" s="6" t="s">
        <v>47</v>
      </c>
      <c r="B19" s="9" t="s">
        <v>48</v>
      </c>
      <c r="C19" s="8" t="s">
        <v>46</v>
      </c>
      <c r="D19" s="9">
        <v>131</v>
      </c>
      <c r="E19" s="9" t="s">
        <v>40</v>
      </c>
      <c r="F19" s="7"/>
      <c r="G19" s="68">
        <v>43301.494444444397</v>
      </c>
      <c r="H19" s="69">
        <v>43301.494444444397</v>
      </c>
      <c r="I19" s="68">
        <v>43301.5</v>
      </c>
      <c r="J19" s="69">
        <v>43301.5</v>
      </c>
      <c r="K19" s="2" t="s">
        <v>20</v>
      </c>
      <c r="L19" s="2" t="s">
        <v>20</v>
      </c>
      <c r="M19" s="2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8</v>
      </c>
      <c r="T19" s="34">
        <v>0</v>
      </c>
      <c r="U19" s="34">
        <v>0</v>
      </c>
      <c r="V19" s="70" t="s">
        <v>21</v>
      </c>
      <c r="W19" s="70" t="s">
        <v>21</v>
      </c>
      <c r="X19" s="70" t="s">
        <v>21</v>
      </c>
      <c r="Y19" s="118" t="s">
        <v>271</v>
      </c>
      <c r="Z19" s="185"/>
      <c r="AA19" s="185"/>
    </row>
    <row r="20" spans="1:27" s="28" customFormat="1" ht="20.100000000000001" customHeight="1">
      <c r="B20" s="23"/>
      <c r="C20" s="23"/>
      <c r="D20" s="23"/>
      <c r="E20" s="23"/>
      <c r="F20" s="23"/>
      <c r="G20" s="165" t="s">
        <v>6</v>
      </c>
      <c r="H20" s="166"/>
      <c r="I20" s="166"/>
      <c r="J20" s="166"/>
      <c r="K20" s="81"/>
      <c r="L20" s="24"/>
      <c r="M20" s="25"/>
      <c r="N20" s="26">
        <f>SUM(N13:N19)</f>
        <v>0</v>
      </c>
      <c r="O20" s="26">
        <f>SUM(O13:O19)</f>
        <v>37</v>
      </c>
      <c r="P20" s="26">
        <f t="shared" ref="P20:U20" si="1">SUM(P13:P19)</f>
        <v>0</v>
      </c>
      <c r="Q20" s="26">
        <f t="shared" si="1"/>
        <v>0</v>
      </c>
      <c r="R20" s="26">
        <v>5</v>
      </c>
      <c r="S20" s="26">
        <v>2</v>
      </c>
      <c r="T20" s="26">
        <f t="shared" si="1"/>
        <v>0</v>
      </c>
      <c r="U20" s="26">
        <f t="shared" si="1"/>
        <v>0</v>
      </c>
      <c r="V20" s="27"/>
      <c r="W20" s="27"/>
      <c r="X20" s="27"/>
      <c r="Y20" s="139"/>
      <c r="Z20" s="23"/>
      <c r="AA20" s="23"/>
    </row>
    <row r="21" spans="1:27" s="16" customFormat="1" ht="16.5" customHeight="1">
      <c r="A21" s="192" t="s">
        <v>50</v>
      </c>
      <c r="B21" s="194" t="s">
        <v>51</v>
      </c>
      <c r="C21" s="196" t="s">
        <v>43</v>
      </c>
      <c r="D21" s="194">
        <v>6.7190000000000003</v>
      </c>
      <c r="E21" s="194" t="s">
        <v>40</v>
      </c>
      <c r="F21" s="7"/>
      <c r="G21" s="10"/>
      <c r="H21" s="10"/>
      <c r="I21" s="10"/>
      <c r="J21" s="10"/>
      <c r="K21" s="11"/>
      <c r="L21" s="11"/>
      <c r="M21" s="12"/>
      <c r="N21" s="13"/>
      <c r="O21" s="13"/>
      <c r="P21" s="13"/>
      <c r="Q21" s="13"/>
      <c r="R21" s="13"/>
      <c r="S21" s="13"/>
      <c r="T21" s="13"/>
      <c r="U21" s="13"/>
      <c r="V21" s="14"/>
      <c r="W21" s="15"/>
      <c r="X21" s="15"/>
      <c r="Y21" s="140"/>
      <c r="Z21" s="198"/>
      <c r="AA21" s="198">
        <v>100</v>
      </c>
    </row>
    <row r="22" spans="1:27" s="28" customFormat="1" ht="20.100000000000001" customHeight="1">
      <c r="A22" s="193"/>
      <c r="B22" s="195"/>
      <c r="C22" s="197"/>
      <c r="D22" s="195"/>
      <c r="E22" s="195"/>
      <c r="F22" s="23"/>
      <c r="G22" s="165" t="s">
        <v>6</v>
      </c>
      <c r="H22" s="166"/>
      <c r="I22" s="166"/>
      <c r="J22" s="166"/>
      <c r="K22" s="81"/>
      <c r="L22" s="24"/>
      <c r="M22" s="25"/>
      <c r="N22" s="26">
        <f>SUM(N18:N21)</f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7"/>
      <c r="W22" s="27"/>
      <c r="X22" s="27"/>
      <c r="Y22" s="139"/>
      <c r="Z22" s="199"/>
      <c r="AA22" s="199"/>
    </row>
    <row r="23" spans="1:27" s="16" customFormat="1" ht="30" customHeight="1">
      <c r="A23" s="6" t="s">
        <v>53</v>
      </c>
      <c r="B23" s="9" t="s">
        <v>54</v>
      </c>
      <c r="C23" s="8" t="s">
        <v>46</v>
      </c>
      <c r="D23" s="9">
        <v>1.0229999999999999</v>
      </c>
      <c r="E23" s="9" t="s">
        <v>40</v>
      </c>
      <c r="F23" s="7"/>
      <c r="G23" s="68">
        <v>43301.572222222203</v>
      </c>
      <c r="H23" s="69">
        <v>43301.572222222203</v>
      </c>
      <c r="I23" s="68">
        <v>43301.5805555556</v>
      </c>
      <c r="J23" s="69">
        <v>43301.5805555556</v>
      </c>
      <c r="K23" s="2" t="s">
        <v>20</v>
      </c>
      <c r="L23" s="2" t="s">
        <v>20</v>
      </c>
      <c r="M23" s="2" t="s">
        <v>20</v>
      </c>
      <c r="N23" s="34">
        <v>0</v>
      </c>
      <c r="O23" s="34">
        <v>0</v>
      </c>
      <c r="P23" s="34">
        <v>0</v>
      </c>
      <c r="Q23" s="34">
        <v>12</v>
      </c>
      <c r="R23" s="34">
        <v>0</v>
      </c>
      <c r="S23" s="34">
        <v>0</v>
      </c>
      <c r="T23" s="34">
        <v>0</v>
      </c>
      <c r="U23" s="34">
        <v>0</v>
      </c>
      <c r="V23" s="70" t="s">
        <v>21</v>
      </c>
      <c r="W23" s="70" t="s">
        <v>21</v>
      </c>
      <c r="X23" s="70" t="s">
        <v>21</v>
      </c>
      <c r="Y23" s="118" t="s">
        <v>283</v>
      </c>
      <c r="Z23" s="242"/>
      <c r="AA23" s="242"/>
    </row>
    <row r="24" spans="1:27" s="16" customFormat="1" ht="30" customHeight="1">
      <c r="A24" s="6" t="s">
        <v>53</v>
      </c>
      <c r="B24" s="9" t="s">
        <v>54</v>
      </c>
      <c r="C24" s="8" t="s">
        <v>46</v>
      </c>
      <c r="D24" s="9">
        <v>1.0229999999999999</v>
      </c>
      <c r="E24" s="9" t="s">
        <v>40</v>
      </c>
      <c r="F24" s="7"/>
      <c r="G24" s="68">
        <v>43310.390277777798</v>
      </c>
      <c r="H24" s="69">
        <v>43310.390277777798</v>
      </c>
      <c r="I24" s="68">
        <v>43310.645138888904</v>
      </c>
      <c r="J24" s="69">
        <v>43310.645138888904</v>
      </c>
      <c r="K24" s="2" t="s">
        <v>20</v>
      </c>
      <c r="L24" s="2" t="s">
        <v>20</v>
      </c>
      <c r="M24" s="2" t="s">
        <v>20</v>
      </c>
      <c r="N24" s="34">
        <v>6</v>
      </c>
      <c r="O24" s="34">
        <v>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70" t="s">
        <v>21</v>
      </c>
      <c r="W24" s="70" t="s">
        <v>21</v>
      </c>
      <c r="X24" s="70" t="s">
        <v>21</v>
      </c>
      <c r="Y24" s="118" t="s">
        <v>284</v>
      </c>
      <c r="Z24" s="189"/>
      <c r="AA24" s="189"/>
    </row>
    <row r="25" spans="1:27" s="16" customFormat="1" ht="30" customHeight="1">
      <c r="A25" s="6" t="s">
        <v>53</v>
      </c>
      <c r="B25" s="9" t="s">
        <v>54</v>
      </c>
      <c r="C25" s="8" t="s">
        <v>46</v>
      </c>
      <c r="D25" s="9">
        <v>1.0229999999999999</v>
      </c>
      <c r="E25" s="9" t="s">
        <v>40</v>
      </c>
      <c r="F25" s="7"/>
      <c r="G25" s="68">
        <v>43311.579166666699</v>
      </c>
      <c r="H25" s="69">
        <v>43311.579166666699</v>
      </c>
      <c r="I25" s="68">
        <v>43311.772916666698</v>
      </c>
      <c r="J25" s="69">
        <v>43311.772916666698</v>
      </c>
      <c r="K25" s="2" t="s">
        <v>20</v>
      </c>
      <c r="L25" s="2" t="s">
        <v>20</v>
      </c>
      <c r="M25" s="2" t="s">
        <v>20</v>
      </c>
      <c r="N25" s="34">
        <v>4</v>
      </c>
      <c r="O25" s="34">
        <v>39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70" t="s">
        <v>21</v>
      </c>
      <c r="W25" s="70" t="s">
        <v>21</v>
      </c>
      <c r="X25" s="70" t="s">
        <v>21</v>
      </c>
      <c r="Y25" s="118" t="s">
        <v>285</v>
      </c>
      <c r="Z25" s="185"/>
      <c r="AA25" s="185"/>
    </row>
    <row r="26" spans="1:27" s="28" customFormat="1" ht="20.100000000000001" customHeight="1">
      <c r="B26" s="23"/>
      <c r="C26" s="23"/>
      <c r="D26" s="23"/>
      <c r="E26" s="23"/>
      <c r="F26" s="23"/>
      <c r="G26" s="165" t="s">
        <v>6</v>
      </c>
      <c r="H26" s="166"/>
      <c r="I26" s="166"/>
      <c r="J26" s="166"/>
      <c r="K26" s="81"/>
      <c r="L26" s="24"/>
      <c r="M26" s="25"/>
      <c r="N26" s="26">
        <f>SUM(N23:N25)</f>
        <v>10</v>
      </c>
      <c r="O26" s="26">
        <f t="shared" ref="O26:U26" si="2">SUM(O23:O25)</f>
        <v>46</v>
      </c>
      <c r="P26" s="26">
        <f t="shared" si="2"/>
        <v>0</v>
      </c>
      <c r="Q26" s="26">
        <f t="shared" si="2"/>
        <v>12</v>
      </c>
      <c r="R26" s="26">
        <f t="shared" si="2"/>
        <v>0</v>
      </c>
      <c r="S26" s="26">
        <f t="shared" si="2"/>
        <v>0</v>
      </c>
      <c r="T26" s="26">
        <f t="shared" si="2"/>
        <v>0</v>
      </c>
      <c r="U26" s="26">
        <f t="shared" si="2"/>
        <v>0</v>
      </c>
      <c r="V26" s="27"/>
      <c r="W26" s="27"/>
      <c r="X26" s="27"/>
      <c r="Y26" s="139"/>
      <c r="Z26" s="23"/>
      <c r="AA26" s="23"/>
    </row>
    <row r="27" spans="1:27" s="16" customFormat="1" ht="16.5" customHeight="1">
      <c r="A27" s="192" t="s">
        <v>55</v>
      </c>
      <c r="B27" s="194" t="s">
        <v>56</v>
      </c>
      <c r="C27" s="196" t="s">
        <v>46</v>
      </c>
      <c r="D27" s="194">
        <v>67.209999999999994</v>
      </c>
      <c r="E27" s="194" t="s">
        <v>40</v>
      </c>
      <c r="F27" s="7"/>
      <c r="G27" s="10"/>
      <c r="H27" s="10"/>
      <c r="I27" s="10"/>
      <c r="J27" s="10"/>
      <c r="K27" s="11"/>
      <c r="L27" s="11"/>
      <c r="M27" s="12"/>
      <c r="N27" s="13"/>
      <c r="O27" s="13"/>
      <c r="P27" s="13"/>
      <c r="Q27" s="13"/>
      <c r="R27" s="13"/>
      <c r="S27" s="13"/>
      <c r="T27" s="13"/>
      <c r="U27" s="13"/>
      <c r="V27" s="14"/>
      <c r="W27" s="15"/>
      <c r="X27" s="15"/>
      <c r="Y27" s="140"/>
      <c r="Z27" s="198"/>
      <c r="AA27" s="198">
        <v>100</v>
      </c>
    </row>
    <row r="28" spans="1:27" s="28" customFormat="1" ht="20.100000000000001" customHeight="1">
      <c r="A28" s="193"/>
      <c r="B28" s="195"/>
      <c r="C28" s="197"/>
      <c r="D28" s="195"/>
      <c r="E28" s="195"/>
      <c r="F28" s="23"/>
      <c r="G28" s="165" t="s">
        <v>6</v>
      </c>
      <c r="H28" s="166"/>
      <c r="I28" s="166"/>
      <c r="J28" s="166"/>
      <c r="K28" s="81"/>
      <c r="L28" s="24"/>
      <c r="M28" s="25"/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7"/>
      <c r="W28" s="27"/>
      <c r="X28" s="27"/>
      <c r="Y28" s="139"/>
      <c r="Z28" s="199"/>
      <c r="AA28" s="199"/>
    </row>
    <row r="29" spans="1:27" s="16" customFormat="1" ht="16.5" customHeight="1">
      <c r="A29" s="192" t="s">
        <v>57</v>
      </c>
      <c r="B29" s="194" t="s">
        <v>58</v>
      </c>
      <c r="C29" s="196" t="s">
        <v>46</v>
      </c>
      <c r="D29" s="194">
        <v>76.646000000000001</v>
      </c>
      <c r="E29" s="194" t="s">
        <v>40</v>
      </c>
      <c r="F29" s="7"/>
      <c r="G29" s="10"/>
      <c r="H29" s="10"/>
      <c r="I29" s="10"/>
      <c r="J29" s="10"/>
      <c r="K29" s="11"/>
      <c r="L29" s="11"/>
      <c r="M29" s="12"/>
      <c r="N29" s="13"/>
      <c r="O29" s="13"/>
      <c r="P29" s="13"/>
      <c r="Q29" s="13"/>
      <c r="R29" s="13"/>
      <c r="S29" s="13"/>
      <c r="T29" s="13"/>
      <c r="U29" s="13"/>
      <c r="V29" s="14"/>
      <c r="W29" s="15"/>
      <c r="X29" s="15"/>
      <c r="Y29" s="140"/>
      <c r="Z29" s="198"/>
      <c r="AA29" s="198">
        <v>100</v>
      </c>
    </row>
    <row r="30" spans="1:27" s="28" customFormat="1" ht="20.100000000000001" customHeight="1">
      <c r="A30" s="193"/>
      <c r="B30" s="195"/>
      <c r="C30" s="197"/>
      <c r="D30" s="195"/>
      <c r="E30" s="195"/>
      <c r="F30" s="23"/>
      <c r="G30" s="165" t="s">
        <v>6</v>
      </c>
      <c r="H30" s="166"/>
      <c r="I30" s="166"/>
      <c r="J30" s="166"/>
      <c r="K30" s="81"/>
      <c r="L30" s="24"/>
      <c r="M30" s="25"/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7"/>
      <c r="W30" s="27"/>
      <c r="X30" s="27"/>
      <c r="Y30" s="139"/>
      <c r="Z30" s="199"/>
      <c r="AA30" s="199"/>
    </row>
    <row r="31" spans="1:27" s="16" customFormat="1" ht="16.5" customHeight="1">
      <c r="A31" s="192" t="s">
        <v>59</v>
      </c>
      <c r="B31" s="194" t="s">
        <v>60</v>
      </c>
      <c r="C31" s="196" t="s">
        <v>46</v>
      </c>
      <c r="D31" s="194">
        <v>118.51300000000001</v>
      </c>
      <c r="E31" s="194" t="s">
        <v>40</v>
      </c>
      <c r="F31" s="7"/>
      <c r="G31" s="10"/>
      <c r="H31" s="10"/>
      <c r="I31" s="10"/>
      <c r="J31" s="10"/>
      <c r="K31" s="11"/>
      <c r="L31" s="11"/>
      <c r="M31" s="12"/>
      <c r="N31" s="13"/>
      <c r="O31" s="13"/>
      <c r="P31" s="13"/>
      <c r="Q31" s="13"/>
      <c r="R31" s="13"/>
      <c r="S31" s="13"/>
      <c r="T31" s="13"/>
      <c r="U31" s="13"/>
      <c r="V31" s="14"/>
      <c r="W31" s="15"/>
      <c r="X31" s="15"/>
      <c r="Y31" s="140"/>
      <c r="Z31" s="198"/>
      <c r="AA31" s="198">
        <v>100</v>
      </c>
    </row>
    <row r="32" spans="1:27" s="28" customFormat="1" ht="20.100000000000001" customHeight="1">
      <c r="A32" s="193"/>
      <c r="B32" s="195"/>
      <c r="C32" s="197"/>
      <c r="D32" s="195"/>
      <c r="E32" s="195"/>
      <c r="F32" s="23"/>
      <c r="G32" s="165" t="s">
        <v>6</v>
      </c>
      <c r="H32" s="166"/>
      <c r="I32" s="166"/>
      <c r="J32" s="166"/>
      <c r="K32" s="81"/>
      <c r="L32" s="24"/>
      <c r="M32" s="25"/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7"/>
      <c r="W32" s="27"/>
      <c r="X32" s="27"/>
      <c r="Y32" s="139"/>
      <c r="Z32" s="199"/>
      <c r="AA32" s="199"/>
    </row>
    <row r="33" spans="1:27" s="16" customFormat="1" ht="30" customHeight="1">
      <c r="A33" s="6" t="s">
        <v>61</v>
      </c>
      <c r="B33" s="9" t="s">
        <v>62</v>
      </c>
      <c r="C33" s="8" t="s">
        <v>46</v>
      </c>
      <c r="D33" s="9">
        <v>168.86500000000001</v>
      </c>
      <c r="E33" s="9" t="s">
        <v>40</v>
      </c>
      <c r="F33" s="7"/>
      <c r="G33" s="68">
        <v>43297.520833333299</v>
      </c>
      <c r="H33" s="69">
        <v>43297.520833333299</v>
      </c>
      <c r="I33" s="68">
        <v>43297.590972222199</v>
      </c>
      <c r="J33" s="69">
        <v>43297.590972222199</v>
      </c>
      <c r="K33" s="2" t="s">
        <v>20</v>
      </c>
      <c r="L33" s="2" t="s">
        <v>20</v>
      </c>
      <c r="M33" s="2">
        <v>0</v>
      </c>
      <c r="N33" s="34">
        <v>0</v>
      </c>
      <c r="O33" s="34">
        <v>0</v>
      </c>
      <c r="P33" s="34">
        <v>0</v>
      </c>
      <c r="Q33" s="34">
        <v>0</v>
      </c>
      <c r="R33" s="34">
        <v>1</v>
      </c>
      <c r="S33" s="34">
        <v>41</v>
      </c>
      <c r="T33" s="34">
        <v>0</v>
      </c>
      <c r="U33" s="34">
        <v>0</v>
      </c>
      <c r="V33" s="70" t="s">
        <v>21</v>
      </c>
      <c r="W33" s="70" t="s">
        <v>21</v>
      </c>
      <c r="X33" s="70" t="s">
        <v>21</v>
      </c>
      <c r="Y33" s="118" t="s">
        <v>324</v>
      </c>
      <c r="Z33" s="242"/>
      <c r="AA33" s="242">
        <v>100</v>
      </c>
    </row>
    <row r="34" spans="1:27" s="16" customFormat="1" ht="30" customHeight="1">
      <c r="A34" s="6" t="s">
        <v>61</v>
      </c>
      <c r="B34" s="9" t="s">
        <v>62</v>
      </c>
      <c r="C34" s="8" t="s">
        <v>46</v>
      </c>
      <c r="D34" s="9">
        <v>168.86500000000001</v>
      </c>
      <c r="E34" s="9" t="s">
        <v>40</v>
      </c>
      <c r="F34" s="9" t="s">
        <v>777</v>
      </c>
      <c r="G34" s="68">
        <v>43306.765277777798</v>
      </c>
      <c r="H34" s="69">
        <v>43306.765277777798</v>
      </c>
      <c r="I34" s="68">
        <v>43312.999305555597</v>
      </c>
      <c r="J34" s="69">
        <v>43312.999305555597</v>
      </c>
      <c r="K34" s="2">
        <v>1</v>
      </c>
      <c r="L34" s="2" t="s">
        <v>20</v>
      </c>
      <c r="M34" s="2">
        <v>7</v>
      </c>
      <c r="N34" s="34">
        <v>0</v>
      </c>
      <c r="O34" s="34">
        <v>0</v>
      </c>
      <c r="P34" s="34">
        <v>0</v>
      </c>
      <c r="Q34" s="34">
        <v>0</v>
      </c>
      <c r="R34" s="34">
        <v>149</v>
      </c>
      <c r="S34" s="34">
        <v>37</v>
      </c>
      <c r="T34" s="34">
        <v>0</v>
      </c>
      <c r="U34" s="34">
        <v>0</v>
      </c>
      <c r="V34" s="56">
        <v>50</v>
      </c>
      <c r="W34" s="57" t="s">
        <v>778</v>
      </c>
      <c r="X34" s="57">
        <f>M34-V34</f>
        <v>-43</v>
      </c>
      <c r="Y34" s="118" t="s">
        <v>325</v>
      </c>
      <c r="Z34" s="185"/>
      <c r="AA34" s="185"/>
    </row>
    <row r="35" spans="1:27" s="28" customFormat="1" ht="20.100000000000001" customHeight="1">
      <c r="B35" s="23"/>
      <c r="C35" s="23"/>
      <c r="D35" s="23"/>
      <c r="E35" s="23"/>
      <c r="F35" s="23"/>
      <c r="G35" s="165" t="s">
        <v>6</v>
      </c>
      <c r="H35" s="166"/>
      <c r="I35" s="166"/>
      <c r="J35" s="166"/>
      <c r="K35" s="81"/>
      <c r="L35" s="24"/>
      <c r="M35" s="25"/>
      <c r="N35" s="26">
        <f>SUM(N33:N34)</f>
        <v>0</v>
      </c>
      <c r="O35" s="26">
        <f t="shared" ref="O35:T35" si="3">SUM(O33:O34)</f>
        <v>0</v>
      </c>
      <c r="P35" s="26">
        <f t="shared" si="3"/>
        <v>0</v>
      </c>
      <c r="Q35" s="26">
        <f t="shared" si="3"/>
        <v>0</v>
      </c>
      <c r="R35" s="26">
        <v>151</v>
      </c>
      <c r="S35" s="26">
        <v>18</v>
      </c>
      <c r="T35" s="26">
        <f t="shared" si="3"/>
        <v>0</v>
      </c>
      <c r="U35" s="26">
        <f t="shared" ref="U35" si="4">SUM(U32:U34)</f>
        <v>0</v>
      </c>
      <c r="V35" s="27"/>
      <c r="W35" s="27"/>
      <c r="X35" s="27"/>
      <c r="Y35" s="139"/>
      <c r="Z35" s="23"/>
      <c r="AA35" s="23"/>
    </row>
    <row r="36" spans="1:27" ht="30" customHeight="1">
      <c r="A36" s="6" t="s">
        <v>63</v>
      </c>
      <c r="B36" s="9" t="s">
        <v>64</v>
      </c>
      <c r="C36" s="8" t="s">
        <v>39</v>
      </c>
      <c r="D36" s="9">
        <v>92.525999999999996</v>
      </c>
      <c r="E36" s="9" t="s">
        <v>40</v>
      </c>
      <c r="F36" s="7"/>
      <c r="G36" s="68">
        <v>43295.976388888899</v>
      </c>
      <c r="H36" s="69">
        <v>43295.976388888899</v>
      </c>
      <c r="I36" s="68">
        <v>43296.000694444403</v>
      </c>
      <c r="J36" s="69">
        <v>43296.000694444403</v>
      </c>
      <c r="K36" s="2" t="s">
        <v>20</v>
      </c>
      <c r="L36" s="2" t="s">
        <v>20</v>
      </c>
      <c r="M36" s="2" t="s">
        <v>20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35</v>
      </c>
      <c r="T36" s="34">
        <v>0</v>
      </c>
      <c r="U36" s="34">
        <v>0</v>
      </c>
      <c r="V36" s="70" t="s">
        <v>21</v>
      </c>
      <c r="W36" s="70" t="s">
        <v>21</v>
      </c>
      <c r="X36" s="70" t="s">
        <v>21</v>
      </c>
      <c r="Y36" s="140"/>
      <c r="Z36" s="13"/>
      <c r="AA36" s="13">
        <v>100</v>
      </c>
    </row>
    <row r="37" spans="1:27" s="28" customFormat="1" ht="20.100000000000001" customHeight="1">
      <c r="B37" s="23"/>
      <c r="C37" s="23"/>
      <c r="D37" s="23"/>
      <c r="E37" s="23"/>
      <c r="F37" s="23"/>
      <c r="G37" s="165" t="s">
        <v>6</v>
      </c>
      <c r="H37" s="166"/>
      <c r="I37" s="166"/>
      <c r="J37" s="166"/>
      <c r="K37" s="81"/>
      <c r="L37" s="24"/>
      <c r="M37" s="25"/>
      <c r="N37" s="26">
        <f>SUM(N36)</f>
        <v>0</v>
      </c>
      <c r="O37" s="26">
        <f t="shared" ref="O37:U37" si="5">SUM(O36)</f>
        <v>0</v>
      </c>
      <c r="P37" s="26">
        <f t="shared" si="5"/>
        <v>0</v>
      </c>
      <c r="Q37" s="26">
        <f t="shared" si="5"/>
        <v>0</v>
      </c>
      <c r="R37" s="26">
        <f t="shared" si="5"/>
        <v>0</v>
      </c>
      <c r="S37" s="26">
        <f t="shared" si="5"/>
        <v>35</v>
      </c>
      <c r="T37" s="26">
        <f t="shared" si="5"/>
        <v>0</v>
      </c>
      <c r="U37" s="26">
        <f t="shared" si="5"/>
        <v>0</v>
      </c>
      <c r="V37" s="27"/>
      <c r="W37" s="27"/>
      <c r="X37" s="27"/>
      <c r="Y37" s="139"/>
      <c r="Z37" s="23"/>
      <c r="AA37" s="23"/>
    </row>
    <row r="38" spans="1:27" s="16" customFormat="1" ht="16.5" customHeight="1">
      <c r="A38" s="192" t="s">
        <v>65</v>
      </c>
      <c r="B38" s="194" t="s">
        <v>64</v>
      </c>
      <c r="C38" s="196" t="s">
        <v>43</v>
      </c>
      <c r="D38" s="194">
        <v>92.525999999999996</v>
      </c>
      <c r="E38" s="194" t="s">
        <v>40</v>
      </c>
      <c r="F38" s="7"/>
      <c r="G38" s="10"/>
      <c r="H38" s="10"/>
      <c r="I38" s="10"/>
      <c r="J38" s="10"/>
      <c r="K38" s="11"/>
      <c r="L38" s="11"/>
      <c r="M38" s="12"/>
      <c r="N38" s="13"/>
      <c r="O38" s="13"/>
      <c r="P38" s="13"/>
      <c r="Q38" s="13"/>
      <c r="R38" s="13"/>
      <c r="S38" s="13"/>
      <c r="T38" s="13"/>
      <c r="U38" s="13"/>
      <c r="V38" s="14"/>
      <c r="W38" s="15"/>
      <c r="X38" s="15"/>
      <c r="Y38" s="140"/>
      <c r="Z38" s="198"/>
      <c r="AA38" s="198">
        <v>100</v>
      </c>
    </row>
    <row r="39" spans="1:27" s="28" customFormat="1" ht="20.100000000000001" customHeight="1">
      <c r="A39" s="193"/>
      <c r="B39" s="195"/>
      <c r="C39" s="197"/>
      <c r="D39" s="195"/>
      <c r="E39" s="195"/>
      <c r="F39" s="23"/>
      <c r="G39" s="165" t="s">
        <v>6</v>
      </c>
      <c r="H39" s="166"/>
      <c r="I39" s="166"/>
      <c r="J39" s="166"/>
      <c r="K39" s="81"/>
      <c r="L39" s="24"/>
      <c r="M39" s="25"/>
      <c r="N39" s="26">
        <f>SUM(N35:N38)</f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7"/>
      <c r="W39" s="27"/>
      <c r="X39" s="27"/>
      <c r="Y39" s="139"/>
      <c r="Z39" s="199"/>
      <c r="AA39" s="199"/>
    </row>
    <row r="40" spans="1:27" s="16" customFormat="1" ht="16.5" customHeight="1">
      <c r="A40" s="192" t="s">
        <v>66</v>
      </c>
      <c r="B40" s="194" t="s">
        <v>67</v>
      </c>
      <c r="C40" s="196" t="s">
        <v>46</v>
      </c>
      <c r="D40" s="194">
        <v>42.5</v>
      </c>
      <c r="E40" s="194" t="s">
        <v>40</v>
      </c>
      <c r="F40" s="7"/>
      <c r="G40" s="10"/>
      <c r="H40" s="10"/>
      <c r="I40" s="10"/>
      <c r="J40" s="10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4"/>
      <c r="W40" s="15"/>
      <c r="X40" s="15"/>
      <c r="Y40" s="140"/>
      <c r="Z40" s="198"/>
      <c r="AA40" s="198">
        <v>100</v>
      </c>
    </row>
    <row r="41" spans="1:27" s="28" customFormat="1" ht="20.100000000000001" customHeight="1">
      <c r="A41" s="193"/>
      <c r="B41" s="195"/>
      <c r="C41" s="197"/>
      <c r="D41" s="195"/>
      <c r="E41" s="195"/>
      <c r="F41" s="23"/>
      <c r="G41" s="165" t="s">
        <v>6</v>
      </c>
      <c r="H41" s="166"/>
      <c r="I41" s="166"/>
      <c r="J41" s="166"/>
      <c r="K41" s="81"/>
      <c r="L41" s="24"/>
      <c r="M41" s="25"/>
      <c r="N41" s="26">
        <f>SUM(N37:N40)</f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7"/>
      <c r="W41" s="27"/>
      <c r="X41" s="27"/>
      <c r="Y41" s="139"/>
      <c r="Z41" s="199"/>
      <c r="AA41" s="199"/>
    </row>
    <row r="42" spans="1:27" s="16" customFormat="1" ht="16.5" customHeight="1">
      <c r="A42" s="192" t="s">
        <v>68</v>
      </c>
      <c r="B42" s="194" t="s">
        <v>69</v>
      </c>
      <c r="C42" s="196" t="s">
        <v>70</v>
      </c>
      <c r="D42" s="194">
        <v>1.5</v>
      </c>
      <c r="E42" s="194" t="s">
        <v>40</v>
      </c>
      <c r="F42" s="7"/>
      <c r="G42" s="10"/>
      <c r="H42" s="10"/>
      <c r="I42" s="10"/>
      <c r="J42" s="10"/>
      <c r="K42" s="11"/>
      <c r="L42" s="11"/>
      <c r="M42" s="12"/>
      <c r="N42" s="13"/>
      <c r="O42" s="13"/>
      <c r="P42" s="13"/>
      <c r="Q42" s="13"/>
      <c r="R42" s="13"/>
      <c r="S42" s="13"/>
      <c r="T42" s="13"/>
      <c r="U42" s="13"/>
      <c r="V42" s="14"/>
      <c r="W42" s="15"/>
      <c r="X42" s="15"/>
      <c r="Y42" s="140"/>
      <c r="Z42" s="198"/>
      <c r="AA42" s="198">
        <v>100</v>
      </c>
    </row>
    <row r="43" spans="1:27" s="28" customFormat="1" ht="20.100000000000001" customHeight="1">
      <c r="A43" s="193"/>
      <c r="B43" s="195"/>
      <c r="C43" s="197"/>
      <c r="D43" s="195"/>
      <c r="E43" s="195"/>
      <c r="F43" s="23"/>
      <c r="G43" s="165" t="s">
        <v>6</v>
      </c>
      <c r="H43" s="166"/>
      <c r="I43" s="166"/>
      <c r="J43" s="166"/>
      <c r="K43" s="81"/>
      <c r="L43" s="24"/>
      <c r="M43" s="25"/>
      <c r="N43" s="26">
        <f>SUM(N39:N42)</f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7"/>
      <c r="W43" s="27"/>
      <c r="X43" s="27"/>
      <c r="Y43" s="139"/>
      <c r="Z43" s="199"/>
      <c r="AA43" s="199"/>
    </row>
    <row r="44" spans="1:27" s="16" customFormat="1" ht="16.5" customHeight="1">
      <c r="A44" s="192" t="s">
        <v>71</v>
      </c>
      <c r="B44" s="194" t="s">
        <v>72</v>
      </c>
      <c r="C44" s="196" t="s">
        <v>46</v>
      </c>
      <c r="D44" s="194">
        <v>172.315</v>
      </c>
      <c r="E44" s="194" t="s">
        <v>40</v>
      </c>
      <c r="F44" s="7"/>
      <c r="G44" s="10"/>
      <c r="H44" s="10"/>
      <c r="I44" s="10"/>
      <c r="J44" s="10"/>
      <c r="K44" s="11"/>
      <c r="L44" s="11"/>
      <c r="M44" s="12"/>
      <c r="N44" s="13"/>
      <c r="O44" s="13"/>
      <c r="P44" s="13"/>
      <c r="Q44" s="13"/>
      <c r="R44" s="13"/>
      <c r="S44" s="13"/>
      <c r="T44" s="13"/>
      <c r="U44" s="13"/>
      <c r="V44" s="14"/>
      <c r="W44" s="15"/>
      <c r="X44" s="15"/>
      <c r="Y44" s="140"/>
      <c r="Z44" s="198"/>
      <c r="AA44" s="198">
        <v>100</v>
      </c>
    </row>
    <row r="45" spans="1:27" s="28" customFormat="1" ht="20.100000000000001" customHeight="1">
      <c r="A45" s="193"/>
      <c r="B45" s="195"/>
      <c r="C45" s="197"/>
      <c r="D45" s="195"/>
      <c r="E45" s="195"/>
      <c r="F45" s="23"/>
      <c r="G45" s="165" t="s">
        <v>6</v>
      </c>
      <c r="H45" s="166"/>
      <c r="I45" s="166"/>
      <c r="J45" s="166"/>
      <c r="K45" s="81"/>
      <c r="L45" s="24"/>
      <c r="M45" s="25"/>
      <c r="N45" s="26">
        <f>SUM(N41:N44)</f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7"/>
      <c r="W45" s="27"/>
      <c r="X45" s="27"/>
      <c r="Y45" s="139"/>
      <c r="Z45" s="199"/>
      <c r="AA45" s="199"/>
    </row>
    <row r="46" spans="1:27" s="16" customFormat="1" ht="16.5" customHeight="1">
      <c r="A46" s="192" t="s">
        <v>73</v>
      </c>
      <c r="B46" s="194" t="s">
        <v>74</v>
      </c>
      <c r="C46" s="196" t="s">
        <v>46</v>
      </c>
      <c r="D46" s="194">
        <v>100.63</v>
      </c>
      <c r="E46" s="194" t="s">
        <v>40</v>
      </c>
      <c r="F46" s="7"/>
      <c r="G46" s="10"/>
      <c r="H46" s="10"/>
      <c r="I46" s="10"/>
      <c r="J46" s="10"/>
      <c r="K46" s="11"/>
      <c r="L46" s="11"/>
      <c r="M46" s="12"/>
      <c r="N46" s="13"/>
      <c r="O46" s="13"/>
      <c r="P46" s="13"/>
      <c r="Q46" s="13"/>
      <c r="R46" s="13"/>
      <c r="S46" s="13"/>
      <c r="T46" s="13"/>
      <c r="U46" s="13"/>
      <c r="V46" s="14"/>
      <c r="W46" s="15"/>
      <c r="X46" s="15"/>
      <c r="Y46" s="140"/>
      <c r="Z46" s="198"/>
      <c r="AA46" s="198">
        <v>100</v>
      </c>
    </row>
    <row r="47" spans="1:27" s="28" customFormat="1" ht="20.100000000000001" customHeight="1">
      <c r="A47" s="193"/>
      <c r="B47" s="195"/>
      <c r="C47" s="197"/>
      <c r="D47" s="195"/>
      <c r="E47" s="195"/>
      <c r="F47" s="23"/>
      <c r="G47" s="165" t="s">
        <v>6</v>
      </c>
      <c r="H47" s="166"/>
      <c r="I47" s="166"/>
      <c r="J47" s="166"/>
      <c r="K47" s="81"/>
      <c r="L47" s="24"/>
      <c r="M47" s="25"/>
      <c r="N47" s="26">
        <f>SUM(N43:N46)</f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7"/>
      <c r="W47" s="27"/>
      <c r="X47" s="27"/>
      <c r="Y47" s="139"/>
      <c r="Z47" s="199"/>
      <c r="AA47" s="199"/>
    </row>
    <row r="48" spans="1:27" s="16" customFormat="1" ht="30" customHeight="1">
      <c r="A48" s="6" t="s">
        <v>75</v>
      </c>
      <c r="B48" s="9" t="s">
        <v>76</v>
      </c>
      <c r="C48" s="8" t="s">
        <v>43</v>
      </c>
      <c r="D48" s="9">
        <v>82.4</v>
      </c>
      <c r="E48" s="9" t="s">
        <v>40</v>
      </c>
      <c r="F48" s="7"/>
      <c r="G48" s="68">
        <v>43303.143750000003</v>
      </c>
      <c r="H48" s="69">
        <v>43303.143750000003</v>
      </c>
      <c r="I48" s="68">
        <v>43303.163888888899</v>
      </c>
      <c r="J48" s="69">
        <v>43303.163888888899</v>
      </c>
      <c r="K48" s="2" t="s">
        <v>20</v>
      </c>
      <c r="L48" s="2" t="s">
        <v>20</v>
      </c>
      <c r="M48" s="2">
        <v>0</v>
      </c>
      <c r="N48" s="34">
        <v>0</v>
      </c>
      <c r="O48" s="34">
        <v>29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70" t="s">
        <v>21</v>
      </c>
      <c r="W48" s="70" t="s">
        <v>21</v>
      </c>
      <c r="X48" s="70" t="s">
        <v>21</v>
      </c>
      <c r="Y48" s="118" t="s">
        <v>328</v>
      </c>
      <c r="Z48" s="34"/>
      <c r="AA48" s="34"/>
    </row>
    <row r="49" spans="1:27" s="28" customFormat="1" ht="20.100000000000001" customHeight="1">
      <c r="B49" s="23"/>
      <c r="C49" s="23"/>
      <c r="D49" s="23"/>
      <c r="E49" s="23"/>
      <c r="F49" s="23"/>
      <c r="G49" s="165" t="s">
        <v>6</v>
      </c>
      <c r="H49" s="166"/>
      <c r="I49" s="166"/>
      <c r="J49" s="166"/>
      <c r="K49" s="81"/>
      <c r="L49" s="24"/>
      <c r="M49" s="25"/>
      <c r="N49" s="26">
        <v>0</v>
      </c>
      <c r="O49" s="26">
        <v>29</v>
      </c>
      <c r="P49" s="26">
        <v>0</v>
      </c>
      <c r="Q49" s="26">
        <f>SUM(Q48)</f>
        <v>0</v>
      </c>
      <c r="R49" s="26">
        <v>0</v>
      </c>
      <c r="S49" s="26">
        <v>0</v>
      </c>
      <c r="T49" s="26">
        <v>0</v>
      </c>
      <c r="U49" s="26">
        <v>0</v>
      </c>
      <c r="V49" s="27"/>
      <c r="W49" s="27"/>
      <c r="X49" s="27"/>
      <c r="Y49" s="139"/>
      <c r="Z49" s="23"/>
      <c r="AA49" s="23"/>
    </row>
    <row r="50" spans="1:27" s="16" customFormat="1" ht="16.5" customHeight="1">
      <c r="A50" s="192" t="s">
        <v>77</v>
      </c>
      <c r="B50" s="194" t="s">
        <v>78</v>
      </c>
      <c r="C50" s="196" t="s">
        <v>46</v>
      </c>
      <c r="D50" s="194">
        <v>63.165999999999997</v>
      </c>
      <c r="E50" s="194" t="s">
        <v>40</v>
      </c>
      <c r="F50" s="7"/>
      <c r="G50" s="10"/>
      <c r="H50" s="10"/>
      <c r="I50" s="10"/>
      <c r="J50" s="10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4"/>
      <c r="W50" s="15"/>
      <c r="X50" s="15"/>
      <c r="Y50" s="140"/>
      <c r="Z50" s="198"/>
      <c r="AA50" s="198">
        <v>100</v>
      </c>
    </row>
    <row r="51" spans="1:27" s="28" customFormat="1" ht="20.100000000000001" customHeight="1">
      <c r="A51" s="193"/>
      <c r="B51" s="195"/>
      <c r="C51" s="197"/>
      <c r="D51" s="195"/>
      <c r="E51" s="195"/>
      <c r="F51" s="23"/>
      <c r="G51" s="165" t="s">
        <v>6</v>
      </c>
      <c r="H51" s="166"/>
      <c r="I51" s="166"/>
      <c r="J51" s="166"/>
      <c r="K51" s="81"/>
      <c r="L51" s="24"/>
      <c r="M51" s="25"/>
      <c r="N51" s="26">
        <f>SUM(N47:N50)</f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7"/>
      <c r="W51" s="27"/>
      <c r="X51" s="27"/>
      <c r="Y51" s="139"/>
      <c r="Z51" s="199"/>
      <c r="AA51" s="199"/>
    </row>
    <row r="52" spans="1:27" s="16" customFormat="1" ht="30" customHeight="1">
      <c r="A52" s="6" t="s">
        <v>79</v>
      </c>
      <c r="B52" s="9" t="s">
        <v>80</v>
      </c>
      <c r="C52" s="8" t="s">
        <v>39</v>
      </c>
      <c r="D52" s="9">
        <v>42.48</v>
      </c>
      <c r="E52" s="9" t="s">
        <v>40</v>
      </c>
      <c r="F52" s="7"/>
      <c r="G52" s="68">
        <v>43301.616666666698</v>
      </c>
      <c r="H52" s="69">
        <v>43301.616666666698</v>
      </c>
      <c r="I52" s="68">
        <v>43301.621527777803</v>
      </c>
      <c r="J52" s="69">
        <v>43301.621527777803</v>
      </c>
      <c r="K52" s="2" t="s">
        <v>20</v>
      </c>
      <c r="L52" s="2" t="s">
        <v>20</v>
      </c>
      <c r="M52" s="2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7</v>
      </c>
      <c r="T52" s="34">
        <v>0</v>
      </c>
      <c r="U52" s="34">
        <v>0</v>
      </c>
      <c r="V52" s="70" t="s">
        <v>21</v>
      </c>
      <c r="W52" s="70" t="s">
        <v>21</v>
      </c>
      <c r="X52" s="70" t="s">
        <v>21</v>
      </c>
      <c r="Y52" s="118" t="s">
        <v>332</v>
      </c>
      <c r="Z52" s="34"/>
      <c r="AA52" s="34">
        <v>100</v>
      </c>
    </row>
    <row r="53" spans="1:27" s="28" customFormat="1" ht="20.100000000000001" customHeight="1">
      <c r="B53" s="23"/>
      <c r="C53" s="23"/>
      <c r="D53" s="23"/>
      <c r="E53" s="23"/>
      <c r="F53" s="23"/>
      <c r="G53" s="165" t="s">
        <v>6</v>
      </c>
      <c r="H53" s="166"/>
      <c r="I53" s="166"/>
      <c r="J53" s="166"/>
      <c r="K53" s="81"/>
      <c r="L53" s="24"/>
      <c r="M53" s="25"/>
      <c r="N53" s="26">
        <f>SUM(N52)</f>
        <v>0</v>
      </c>
      <c r="O53" s="26">
        <f t="shared" ref="O53:U53" si="6">SUM(O52)</f>
        <v>0</v>
      </c>
      <c r="P53" s="26">
        <f t="shared" si="6"/>
        <v>0</v>
      </c>
      <c r="Q53" s="26">
        <f t="shared" si="6"/>
        <v>0</v>
      </c>
      <c r="R53" s="26">
        <f t="shared" si="6"/>
        <v>0</v>
      </c>
      <c r="S53" s="26">
        <f t="shared" si="6"/>
        <v>7</v>
      </c>
      <c r="T53" s="26">
        <f t="shared" si="6"/>
        <v>0</v>
      </c>
      <c r="U53" s="26">
        <f t="shared" si="6"/>
        <v>0</v>
      </c>
      <c r="V53" s="27"/>
      <c r="W53" s="27"/>
      <c r="X53" s="27"/>
      <c r="Y53" s="139"/>
      <c r="Z53" s="23"/>
      <c r="AA53" s="23"/>
    </row>
    <row r="54" spans="1:27" s="16" customFormat="1" ht="30" customHeight="1">
      <c r="A54" s="6" t="s">
        <v>81</v>
      </c>
      <c r="B54" s="9" t="s">
        <v>80</v>
      </c>
      <c r="C54" s="8" t="s">
        <v>43</v>
      </c>
      <c r="D54" s="9">
        <v>40.933</v>
      </c>
      <c r="E54" s="9" t="s">
        <v>40</v>
      </c>
      <c r="F54" s="7"/>
      <c r="G54" s="68">
        <v>43298.354166666701</v>
      </c>
      <c r="H54" s="69">
        <v>43298.354166666701</v>
      </c>
      <c r="I54" s="68">
        <v>43298.7631944444</v>
      </c>
      <c r="J54" s="69">
        <v>43298.7631944444</v>
      </c>
      <c r="K54" s="2" t="s">
        <v>20</v>
      </c>
      <c r="L54" s="2" t="s">
        <v>20</v>
      </c>
      <c r="M54" s="2" t="s">
        <v>20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9</v>
      </c>
      <c r="U54" s="34">
        <v>49</v>
      </c>
      <c r="V54" s="70" t="s">
        <v>21</v>
      </c>
      <c r="W54" s="70" t="s">
        <v>21</v>
      </c>
      <c r="X54" s="70" t="s">
        <v>21</v>
      </c>
      <c r="Y54" s="118" t="s">
        <v>329</v>
      </c>
      <c r="Z54" s="242"/>
      <c r="AA54" s="242">
        <v>100</v>
      </c>
    </row>
    <row r="55" spans="1:27" s="16" customFormat="1" ht="30" customHeight="1">
      <c r="A55" s="6" t="s">
        <v>81</v>
      </c>
      <c r="B55" s="9" t="s">
        <v>80</v>
      </c>
      <c r="C55" s="8" t="s">
        <v>43</v>
      </c>
      <c r="D55" s="9">
        <v>40.933</v>
      </c>
      <c r="E55" s="9" t="s">
        <v>40</v>
      </c>
      <c r="F55" s="7"/>
      <c r="G55" s="68">
        <v>43299.345833333296</v>
      </c>
      <c r="H55" s="69">
        <v>43299.345833333296</v>
      </c>
      <c r="I55" s="68">
        <v>43299.762499999997</v>
      </c>
      <c r="J55" s="69">
        <v>43299.762499999997</v>
      </c>
      <c r="K55" s="2" t="s">
        <v>20</v>
      </c>
      <c r="L55" s="2" t="s">
        <v>20</v>
      </c>
      <c r="M55" s="2" t="s">
        <v>20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10</v>
      </c>
      <c r="U55" s="34">
        <v>0</v>
      </c>
      <c r="V55" s="70" t="s">
        <v>21</v>
      </c>
      <c r="W55" s="70" t="s">
        <v>21</v>
      </c>
      <c r="X55" s="70" t="s">
        <v>21</v>
      </c>
      <c r="Y55" s="118" t="s">
        <v>329</v>
      </c>
      <c r="Z55" s="189"/>
      <c r="AA55" s="189"/>
    </row>
    <row r="56" spans="1:27" s="16" customFormat="1" ht="30" customHeight="1">
      <c r="A56" s="6" t="s">
        <v>81</v>
      </c>
      <c r="B56" s="9" t="s">
        <v>80</v>
      </c>
      <c r="C56" s="8" t="s">
        <v>43</v>
      </c>
      <c r="D56" s="9">
        <v>40.933</v>
      </c>
      <c r="E56" s="9" t="s">
        <v>40</v>
      </c>
      <c r="F56" s="7"/>
      <c r="G56" s="68">
        <v>43300.356249999997</v>
      </c>
      <c r="H56" s="69">
        <v>43300.356249999997</v>
      </c>
      <c r="I56" s="68">
        <v>43300.761805555601</v>
      </c>
      <c r="J56" s="69">
        <v>43300.761805555601</v>
      </c>
      <c r="K56" s="2" t="s">
        <v>20</v>
      </c>
      <c r="L56" s="2" t="s">
        <v>20</v>
      </c>
      <c r="M56" s="2" t="s">
        <v>20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9</v>
      </c>
      <c r="U56" s="34">
        <v>44</v>
      </c>
      <c r="V56" s="70" t="s">
        <v>21</v>
      </c>
      <c r="W56" s="70" t="s">
        <v>21</v>
      </c>
      <c r="X56" s="70" t="s">
        <v>21</v>
      </c>
      <c r="Y56" s="118" t="s">
        <v>329</v>
      </c>
      <c r="Z56" s="189"/>
      <c r="AA56" s="189"/>
    </row>
    <row r="57" spans="1:27" s="16" customFormat="1" ht="30" customHeight="1">
      <c r="A57" s="6" t="s">
        <v>81</v>
      </c>
      <c r="B57" s="9" t="s">
        <v>80</v>
      </c>
      <c r="C57" s="8" t="s">
        <v>43</v>
      </c>
      <c r="D57" s="9">
        <v>40.933</v>
      </c>
      <c r="E57" s="9" t="s">
        <v>40</v>
      </c>
      <c r="F57" s="7"/>
      <c r="G57" s="68">
        <v>43301.403472222199</v>
      </c>
      <c r="H57" s="69">
        <v>43301.403472222199</v>
      </c>
      <c r="I57" s="68">
        <v>43301.639583333301</v>
      </c>
      <c r="J57" s="69">
        <v>43301.639583333301</v>
      </c>
      <c r="K57" s="2" t="s">
        <v>20</v>
      </c>
      <c r="L57" s="2" t="s">
        <v>20</v>
      </c>
      <c r="M57" s="2" t="s">
        <v>20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5</v>
      </c>
      <c r="U57" s="34">
        <v>40</v>
      </c>
      <c r="V57" s="70" t="s">
        <v>21</v>
      </c>
      <c r="W57" s="70" t="s">
        <v>21</v>
      </c>
      <c r="X57" s="70" t="s">
        <v>21</v>
      </c>
      <c r="Y57" s="118" t="s">
        <v>330</v>
      </c>
      <c r="Z57" s="189"/>
      <c r="AA57" s="189"/>
    </row>
    <row r="58" spans="1:27" s="16" customFormat="1" ht="30" customHeight="1">
      <c r="A58" s="6" t="s">
        <v>81</v>
      </c>
      <c r="B58" s="9" t="s">
        <v>80</v>
      </c>
      <c r="C58" s="8" t="s">
        <v>43</v>
      </c>
      <c r="D58" s="9">
        <v>40.933</v>
      </c>
      <c r="E58" s="9" t="s">
        <v>40</v>
      </c>
      <c r="F58" s="7"/>
      <c r="G58" s="68">
        <v>43302.335416666698</v>
      </c>
      <c r="H58" s="69">
        <v>43302.335416666698</v>
      </c>
      <c r="I58" s="68">
        <v>43302.686111111099</v>
      </c>
      <c r="J58" s="69">
        <v>43302.686111111099</v>
      </c>
      <c r="K58" s="2" t="s">
        <v>20</v>
      </c>
      <c r="L58" s="2" t="s">
        <v>20</v>
      </c>
      <c r="M58" s="2" t="s">
        <v>20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8</v>
      </c>
      <c r="U58" s="34">
        <v>25</v>
      </c>
      <c r="V58" s="70" t="s">
        <v>21</v>
      </c>
      <c r="W58" s="70" t="s">
        <v>21</v>
      </c>
      <c r="X58" s="70" t="s">
        <v>21</v>
      </c>
      <c r="Y58" s="118" t="s">
        <v>331</v>
      </c>
      <c r="Z58" s="189"/>
      <c r="AA58" s="189"/>
    </row>
    <row r="59" spans="1:27" s="16" customFormat="1" ht="30" customHeight="1">
      <c r="A59" s="6" t="s">
        <v>81</v>
      </c>
      <c r="B59" s="9" t="s">
        <v>80</v>
      </c>
      <c r="C59" s="8" t="s">
        <v>43</v>
      </c>
      <c r="D59" s="9">
        <v>40.933</v>
      </c>
      <c r="E59" s="9" t="s">
        <v>40</v>
      </c>
      <c r="F59" s="7"/>
      <c r="G59" s="68">
        <v>43303.362500000003</v>
      </c>
      <c r="H59" s="69">
        <v>43303.362500000003</v>
      </c>
      <c r="I59" s="68">
        <v>43303.706250000003</v>
      </c>
      <c r="J59" s="69">
        <v>43303.706250000003</v>
      </c>
      <c r="K59" s="2" t="s">
        <v>20</v>
      </c>
      <c r="L59" s="2" t="s">
        <v>20</v>
      </c>
      <c r="M59" s="2" t="s">
        <v>20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8</v>
      </c>
      <c r="U59" s="34">
        <v>15</v>
      </c>
      <c r="V59" s="70" t="s">
        <v>21</v>
      </c>
      <c r="W59" s="70" t="s">
        <v>21</v>
      </c>
      <c r="X59" s="70" t="s">
        <v>21</v>
      </c>
      <c r="Y59" s="118" t="s">
        <v>330</v>
      </c>
      <c r="Z59" s="185"/>
      <c r="AA59" s="185"/>
    </row>
    <row r="60" spans="1:27" s="28" customFormat="1" ht="20.100000000000001" customHeight="1">
      <c r="B60" s="23"/>
      <c r="C60" s="23"/>
      <c r="D60" s="23"/>
      <c r="E60" s="23"/>
      <c r="F60" s="23"/>
      <c r="G60" s="204" t="s">
        <v>6</v>
      </c>
      <c r="H60" s="205"/>
      <c r="I60" s="205"/>
      <c r="J60" s="205"/>
      <c r="K60" s="88"/>
      <c r="L60" s="35"/>
      <c r="M60" s="36"/>
      <c r="N60" s="115">
        <f>SUM(N54:N59)</f>
        <v>0</v>
      </c>
      <c r="O60" s="115">
        <f t="shared" ref="O60:S60" si="7">SUM(O54:O59)</f>
        <v>0</v>
      </c>
      <c r="P60" s="115">
        <f t="shared" si="7"/>
        <v>0</v>
      </c>
      <c r="Q60" s="115">
        <f t="shared" si="7"/>
        <v>0</v>
      </c>
      <c r="R60" s="115">
        <f t="shared" si="7"/>
        <v>0</v>
      </c>
      <c r="S60" s="115">
        <f t="shared" si="7"/>
        <v>0</v>
      </c>
      <c r="T60" s="115">
        <v>51</v>
      </c>
      <c r="U60" s="115">
        <v>53</v>
      </c>
      <c r="V60" s="37"/>
      <c r="W60" s="37"/>
      <c r="X60" s="37"/>
      <c r="Y60" s="141"/>
      <c r="Z60" s="76"/>
      <c r="AA60" s="76"/>
    </row>
    <row r="61" spans="1:27" s="16" customFormat="1" ht="16.5" customHeight="1">
      <c r="A61" s="192" t="s">
        <v>82</v>
      </c>
      <c r="B61" s="194" t="s">
        <v>83</v>
      </c>
      <c r="C61" s="196" t="s">
        <v>39</v>
      </c>
      <c r="D61" s="194">
        <v>10.914</v>
      </c>
      <c r="E61" s="194" t="s">
        <v>40</v>
      </c>
      <c r="F61" s="7"/>
      <c r="G61" s="10"/>
      <c r="H61" s="10"/>
      <c r="I61" s="10"/>
      <c r="J61" s="10"/>
      <c r="K61" s="11"/>
      <c r="L61" s="11"/>
      <c r="M61" s="12"/>
      <c r="N61" s="13"/>
      <c r="O61" s="13"/>
      <c r="P61" s="13"/>
      <c r="Q61" s="13"/>
      <c r="R61" s="13"/>
      <c r="S61" s="13"/>
      <c r="T61" s="13"/>
      <c r="U61" s="13"/>
      <c r="V61" s="14"/>
      <c r="W61" s="15"/>
      <c r="X61" s="15"/>
      <c r="Y61" s="140"/>
      <c r="Z61" s="198"/>
      <c r="AA61" s="198">
        <v>100</v>
      </c>
    </row>
    <row r="62" spans="1:27" s="28" customFormat="1" ht="20.100000000000001" customHeight="1">
      <c r="A62" s="193"/>
      <c r="B62" s="195"/>
      <c r="C62" s="197"/>
      <c r="D62" s="195"/>
      <c r="E62" s="195"/>
      <c r="F62" s="23"/>
      <c r="G62" s="165" t="s">
        <v>6</v>
      </c>
      <c r="H62" s="166"/>
      <c r="I62" s="166"/>
      <c r="J62" s="166"/>
      <c r="K62" s="81"/>
      <c r="L62" s="24"/>
      <c r="M62" s="25"/>
      <c r="N62" s="26">
        <f>SUM(N58:N61)</f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7"/>
      <c r="W62" s="27"/>
      <c r="X62" s="27"/>
      <c r="Y62" s="139"/>
      <c r="Z62" s="199"/>
      <c r="AA62" s="199"/>
    </row>
    <row r="63" spans="1:27" s="16" customFormat="1" ht="30" customHeight="1">
      <c r="A63" s="6" t="s">
        <v>84</v>
      </c>
      <c r="B63" s="9" t="s">
        <v>85</v>
      </c>
      <c r="C63" s="8" t="s">
        <v>46</v>
      </c>
      <c r="D63" s="9">
        <v>7.8010000000000002</v>
      </c>
      <c r="E63" s="9" t="s">
        <v>40</v>
      </c>
      <c r="F63" s="7" t="s">
        <v>776</v>
      </c>
      <c r="G63" s="68">
        <v>43306.381249999999</v>
      </c>
      <c r="H63" s="69">
        <v>43306.381249999999</v>
      </c>
      <c r="I63" s="68">
        <v>43306.546527777798</v>
      </c>
      <c r="J63" s="69">
        <v>43306.546527777798</v>
      </c>
      <c r="K63" s="2" t="s">
        <v>20</v>
      </c>
      <c r="L63" s="2">
        <v>2</v>
      </c>
      <c r="M63" s="2">
        <v>0</v>
      </c>
      <c r="N63" s="34">
        <v>0</v>
      </c>
      <c r="O63" s="34">
        <v>0</v>
      </c>
      <c r="P63" s="34">
        <v>0</v>
      </c>
      <c r="Q63" s="34">
        <v>0</v>
      </c>
      <c r="R63" s="34">
        <v>3</v>
      </c>
      <c r="S63" s="34">
        <v>58</v>
      </c>
      <c r="T63" s="34">
        <v>0</v>
      </c>
      <c r="U63" s="34">
        <v>0</v>
      </c>
      <c r="V63" s="56">
        <v>2</v>
      </c>
      <c r="W63" s="57" t="s">
        <v>778</v>
      </c>
      <c r="X63" s="57">
        <f>M63-V63</f>
        <v>-2</v>
      </c>
      <c r="Y63" s="118" t="s">
        <v>333</v>
      </c>
      <c r="Z63" s="34"/>
      <c r="AA63" s="34">
        <v>100</v>
      </c>
    </row>
    <row r="64" spans="1:27" s="28" customFormat="1" ht="20.100000000000001" customHeight="1">
      <c r="B64" s="23"/>
      <c r="C64" s="23"/>
      <c r="D64" s="23"/>
      <c r="E64" s="23"/>
      <c r="F64" s="23"/>
      <c r="G64" s="204" t="s">
        <v>6</v>
      </c>
      <c r="H64" s="205"/>
      <c r="I64" s="205"/>
      <c r="J64" s="205"/>
      <c r="K64" s="88"/>
      <c r="L64" s="35"/>
      <c r="M64" s="36"/>
      <c r="N64" s="115">
        <f>SUM(N63)</f>
        <v>0</v>
      </c>
      <c r="O64" s="115">
        <f t="shared" ref="O64:U64" si="8">SUM(O63)</f>
        <v>0</v>
      </c>
      <c r="P64" s="115">
        <f t="shared" si="8"/>
        <v>0</v>
      </c>
      <c r="Q64" s="115">
        <f t="shared" si="8"/>
        <v>0</v>
      </c>
      <c r="R64" s="115">
        <f t="shared" si="8"/>
        <v>3</v>
      </c>
      <c r="S64" s="115">
        <f t="shared" si="8"/>
        <v>58</v>
      </c>
      <c r="T64" s="115">
        <f t="shared" si="8"/>
        <v>0</v>
      </c>
      <c r="U64" s="115">
        <f t="shared" si="8"/>
        <v>0</v>
      </c>
      <c r="V64" s="37"/>
      <c r="W64" s="37"/>
      <c r="X64" s="37"/>
      <c r="Y64" s="141"/>
      <c r="Z64" s="76"/>
      <c r="AA64" s="76"/>
    </row>
    <row r="65" spans="1:27" s="16" customFormat="1" ht="30" customHeight="1">
      <c r="A65" s="6" t="s">
        <v>86</v>
      </c>
      <c r="B65" s="9" t="s">
        <v>87</v>
      </c>
      <c r="C65" s="8" t="s">
        <v>46</v>
      </c>
      <c r="D65" s="9">
        <v>104.02</v>
      </c>
      <c r="E65" s="9" t="s">
        <v>40</v>
      </c>
      <c r="F65" s="7"/>
      <c r="G65" s="68">
        <v>43302.434027777803</v>
      </c>
      <c r="H65" s="69">
        <v>43302.434027777803</v>
      </c>
      <c r="I65" s="68">
        <v>43302.721527777801</v>
      </c>
      <c r="J65" s="69">
        <v>43302.721527777801</v>
      </c>
      <c r="K65" s="2" t="s">
        <v>20</v>
      </c>
      <c r="L65" s="2" t="s">
        <v>20</v>
      </c>
      <c r="M65" s="2">
        <v>0</v>
      </c>
      <c r="N65" s="34">
        <v>0</v>
      </c>
      <c r="O65" s="34">
        <v>0</v>
      </c>
      <c r="P65" s="34">
        <v>0</v>
      </c>
      <c r="Q65" s="34">
        <v>0</v>
      </c>
      <c r="R65" s="34">
        <v>6</v>
      </c>
      <c r="S65" s="34">
        <v>54</v>
      </c>
      <c r="T65" s="34">
        <v>0</v>
      </c>
      <c r="U65" s="34">
        <v>0</v>
      </c>
      <c r="V65" s="70" t="s">
        <v>21</v>
      </c>
      <c r="W65" s="70" t="s">
        <v>21</v>
      </c>
      <c r="X65" s="70" t="s">
        <v>21</v>
      </c>
      <c r="Y65" s="118" t="s">
        <v>336</v>
      </c>
      <c r="Z65" s="34"/>
      <c r="AA65" s="34">
        <v>100</v>
      </c>
    </row>
    <row r="66" spans="1:27" s="28" customFormat="1" ht="20.100000000000001" customHeight="1">
      <c r="B66" s="23"/>
      <c r="C66" s="23"/>
      <c r="D66" s="23"/>
      <c r="E66" s="23"/>
      <c r="F66" s="23"/>
      <c r="G66" s="204" t="s">
        <v>6</v>
      </c>
      <c r="H66" s="205"/>
      <c r="I66" s="205"/>
      <c r="J66" s="205"/>
      <c r="K66" s="88"/>
      <c r="L66" s="35"/>
      <c r="M66" s="36"/>
      <c r="N66" s="115">
        <f>SUM(N65)</f>
        <v>0</v>
      </c>
      <c r="O66" s="115">
        <f t="shared" ref="O66" si="9">SUM(O65)</f>
        <v>0</v>
      </c>
      <c r="P66" s="115">
        <f t="shared" ref="P66" si="10">SUM(P65)</f>
        <v>0</v>
      </c>
      <c r="Q66" s="115">
        <f t="shared" ref="Q66" si="11">SUM(Q65)</f>
        <v>0</v>
      </c>
      <c r="R66" s="115">
        <f t="shared" ref="R66" si="12">SUM(R65)</f>
        <v>6</v>
      </c>
      <c r="S66" s="115">
        <f t="shared" ref="S66" si="13">SUM(S65)</f>
        <v>54</v>
      </c>
      <c r="T66" s="115">
        <f t="shared" ref="T66" si="14">SUM(T65)</f>
        <v>0</v>
      </c>
      <c r="U66" s="115">
        <f t="shared" ref="U66" si="15">SUM(U65)</f>
        <v>0</v>
      </c>
      <c r="V66" s="37"/>
      <c r="W66" s="37"/>
      <c r="X66" s="37"/>
      <c r="Y66" s="141"/>
      <c r="Z66" s="76"/>
      <c r="AA66" s="76"/>
    </row>
    <row r="67" spans="1:27" s="16" customFormat="1" ht="16.5" customHeight="1">
      <c r="A67" s="192" t="s">
        <v>88</v>
      </c>
      <c r="B67" s="194" t="s">
        <v>89</v>
      </c>
      <c r="C67" s="196" t="s">
        <v>43</v>
      </c>
      <c r="D67" s="194">
        <v>35.04</v>
      </c>
      <c r="E67" s="194" t="s">
        <v>40</v>
      </c>
      <c r="F67" s="7"/>
      <c r="G67" s="10"/>
      <c r="H67" s="10"/>
      <c r="I67" s="10"/>
      <c r="J67" s="10"/>
      <c r="K67" s="11"/>
      <c r="L67" s="11"/>
      <c r="M67" s="12"/>
      <c r="N67" s="13"/>
      <c r="O67" s="13"/>
      <c r="P67" s="13"/>
      <c r="Q67" s="13"/>
      <c r="R67" s="13"/>
      <c r="S67" s="13"/>
      <c r="T67" s="13"/>
      <c r="U67" s="13"/>
      <c r="V67" s="14"/>
      <c r="W67" s="15"/>
      <c r="X67" s="15"/>
      <c r="Y67" s="140"/>
      <c r="Z67" s="198"/>
      <c r="AA67" s="198">
        <v>100</v>
      </c>
    </row>
    <row r="68" spans="1:27" s="28" customFormat="1" ht="20.100000000000001" customHeight="1">
      <c r="A68" s="193"/>
      <c r="B68" s="195"/>
      <c r="C68" s="197"/>
      <c r="D68" s="195"/>
      <c r="E68" s="195"/>
      <c r="F68" s="23"/>
      <c r="G68" s="165" t="s">
        <v>6</v>
      </c>
      <c r="H68" s="166"/>
      <c r="I68" s="166"/>
      <c r="J68" s="166"/>
      <c r="K68" s="81"/>
      <c r="L68" s="24"/>
      <c r="M68" s="25"/>
      <c r="N68" s="26">
        <f>SUM(N66:N67)</f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7"/>
      <c r="W68" s="27"/>
      <c r="X68" s="27"/>
      <c r="Y68" s="139"/>
      <c r="Z68" s="199"/>
      <c r="AA68" s="199"/>
    </row>
    <row r="69" spans="1:27" s="16" customFormat="1" ht="16.5" customHeight="1">
      <c r="A69" s="192" t="s">
        <v>90</v>
      </c>
      <c r="B69" s="194" t="s">
        <v>91</v>
      </c>
      <c r="C69" s="196" t="s">
        <v>46</v>
      </c>
      <c r="D69" s="194">
        <v>49.216999999999999</v>
      </c>
      <c r="E69" s="194" t="s">
        <v>40</v>
      </c>
      <c r="F69" s="7"/>
      <c r="G69" s="10"/>
      <c r="H69" s="10"/>
      <c r="I69" s="10"/>
      <c r="J69" s="10"/>
      <c r="K69" s="11"/>
      <c r="L69" s="11"/>
      <c r="M69" s="12"/>
      <c r="N69" s="13"/>
      <c r="O69" s="13"/>
      <c r="P69" s="13"/>
      <c r="Q69" s="13"/>
      <c r="R69" s="13"/>
      <c r="S69" s="13"/>
      <c r="T69" s="13"/>
      <c r="U69" s="13"/>
      <c r="V69" s="14"/>
      <c r="W69" s="15"/>
      <c r="X69" s="15"/>
      <c r="Y69" s="140"/>
      <c r="Z69" s="198"/>
      <c r="AA69" s="198">
        <v>100</v>
      </c>
    </row>
    <row r="70" spans="1:27" s="28" customFormat="1" ht="20.100000000000001" customHeight="1">
      <c r="A70" s="193"/>
      <c r="B70" s="195"/>
      <c r="C70" s="197"/>
      <c r="D70" s="195"/>
      <c r="E70" s="195"/>
      <c r="F70" s="23"/>
      <c r="G70" s="165" t="s">
        <v>6</v>
      </c>
      <c r="H70" s="166"/>
      <c r="I70" s="166"/>
      <c r="J70" s="166"/>
      <c r="K70" s="81"/>
      <c r="L70" s="24"/>
      <c r="M70" s="25"/>
      <c r="N70" s="26">
        <f>SUM(N67:N69)</f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7"/>
      <c r="W70" s="27"/>
      <c r="X70" s="27"/>
      <c r="Y70" s="139"/>
      <c r="Z70" s="199"/>
      <c r="AA70" s="199"/>
    </row>
    <row r="71" spans="1:27" s="16" customFormat="1" ht="16.5" customHeight="1">
      <c r="A71" s="192" t="s">
        <v>92</v>
      </c>
      <c r="B71" s="194" t="s">
        <v>93</v>
      </c>
      <c r="C71" s="196" t="s">
        <v>46</v>
      </c>
      <c r="D71" s="194">
        <v>12.59</v>
      </c>
      <c r="E71" s="194" t="s">
        <v>40</v>
      </c>
      <c r="F71" s="7"/>
      <c r="G71" s="10"/>
      <c r="H71" s="10"/>
      <c r="I71" s="10"/>
      <c r="J71" s="10"/>
      <c r="K71" s="11"/>
      <c r="L71" s="11"/>
      <c r="M71" s="12"/>
      <c r="N71" s="13"/>
      <c r="O71" s="13"/>
      <c r="P71" s="13"/>
      <c r="Q71" s="13"/>
      <c r="R71" s="13"/>
      <c r="S71" s="13"/>
      <c r="T71" s="13"/>
      <c r="U71" s="13"/>
      <c r="V71" s="14"/>
      <c r="W71" s="15"/>
      <c r="X71" s="15"/>
      <c r="Y71" s="140"/>
      <c r="Z71" s="198"/>
      <c r="AA71" s="198">
        <v>100</v>
      </c>
    </row>
    <row r="72" spans="1:27" s="28" customFormat="1" ht="20.100000000000001" customHeight="1">
      <c r="A72" s="193"/>
      <c r="B72" s="195"/>
      <c r="C72" s="197"/>
      <c r="D72" s="195"/>
      <c r="E72" s="195"/>
      <c r="F72" s="23"/>
      <c r="G72" s="165" t="s">
        <v>6</v>
      </c>
      <c r="H72" s="166"/>
      <c r="I72" s="166"/>
      <c r="J72" s="166"/>
      <c r="K72" s="81"/>
      <c r="L72" s="24"/>
      <c r="M72" s="25"/>
      <c r="N72" s="26">
        <f>SUM(N67:N71)</f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7"/>
      <c r="W72" s="27"/>
      <c r="X72" s="27"/>
      <c r="Y72" s="139"/>
      <c r="Z72" s="199"/>
      <c r="AA72" s="199"/>
    </row>
    <row r="73" spans="1:27" s="16" customFormat="1" ht="30" customHeight="1">
      <c r="A73" s="6" t="s">
        <v>94</v>
      </c>
      <c r="B73" s="9" t="s">
        <v>95</v>
      </c>
      <c r="C73" s="8"/>
      <c r="D73" s="9">
        <v>9.6999999999999993</v>
      </c>
      <c r="E73" s="9" t="s">
        <v>40</v>
      </c>
      <c r="F73" s="7"/>
      <c r="G73" s="68">
        <v>43302.032638888901</v>
      </c>
      <c r="H73" s="69">
        <v>43302.032638888901</v>
      </c>
      <c r="I73" s="68">
        <v>43302.104166666701</v>
      </c>
      <c r="J73" s="69">
        <v>43302.104166666701</v>
      </c>
      <c r="K73" s="2" t="s">
        <v>20</v>
      </c>
      <c r="L73" s="2" t="s">
        <v>20</v>
      </c>
      <c r="M73" s="2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</v>
      </c>
      <c r="S73" s="34">
        <v>43</v>
      </c>
      <c r="T73" s="34">
        <v>0</v>
      </c>
      <c r="U73" s="34">
        <v>0</v>
      </c>
      <c r="V73" s="70" t="s">
        <v>21</v>
      </c>
      <c r="W73" s="70" t="s">
        <v>21</v>
      </c>
      <c r="X73" s="70" t="s">
        <v>21</v>
      </c>
      <c r="Y73" s="118" t="s">
        <v>345</v>
      </c>
      <c r="Z73" s="34"/>
      <c r="AA73" s="34">
        <v>100</v>
      </c>
    </row>
    <row r="74" spans="1:27" s="28" customFormat="1" ht="28.5" customHeight="1">
      <c r="B74" s="23"/>
      <c r="C74" s="23"/>
      <c r="D74" s="23"/>
      <c r="E74" s="23"/>
      <c r="F74" s="23"/>
      <c r="G74" s="204" t="s">
        <v>6</v>
      </c>
      <c r="H74" s="205"/>
      <c r="I74" s="205"/>
      <c r="J74" s="205"/>
      <c r="K74" s="88"/>
      <c r="L74" s="35"/>
      <c r="M74" s="36"/>
      <c r="N74" s="115">
        <v>0</v>
      </c>
      <c r="O74" s="115">
        <v>0</v>
      </c>
      <c r="P74" s="115">
        <v>0</v>
      </c>
      <c r="Q74" s="115">
        <v>0</v>
      </c>
      <c r="R74" s="115">
        <v>1</v>
      </c>
      <c r="S74" s="115">
        <v>43</v>
      </c>
      <c r="T74" s="115">
        <v>0</v>
      </c>
      <c r="U74" s="115">
        <v>0</v>
      </c>
      <c r="V74" s="37"/>
      <c r="W74" s="37"/>
      <c r="X74" s="37"/>
      <c r="Y74" s="141"/>
      <c r="Z74" s="76"/>
      <c r="AA74" s="76"/>
    </row>
    <row r="75" spans="1:27" s="16" customFormat="1" ht="30" customHeight="1">
      <c r="A75" s="6" t="s">
        <v>96</v>
      </c>
      <c r="B75" s="9" t="s">
        <v>97</v>
      </c>
      <c r="C75" s="8" t="s">
        <v>46</v>
      </c>
      <c r="D75" s="9">
        <v>66.097999999999999</v>
      </c>
      <c r="E75" s="9" t="s">
        <v>40</v>
      </c>
      <c r="F75" s="7"/>
      <c r="G75" s="68">
        <v>43293.677083333299</v>
      </c>
      <c r="H75" s="69">
        <v>43293.677083333299</v>
      </c>
      <c r="I75" s="68">
        <v>43293.810416666704</v>
      </c>
      <c r="J75" s="69">
        <v>43293.810416666704</v>
      </c>
      <c r="K75" s="2" t="s">
        <v>20</v>
      </c>
      <c r="L75" s="2" t="s">
        <v>20</v>
      </c>
      <c r="M75" s="2" t="s">
        <v>20</v>
      </c>
      <c r="N75" s="34">
        <v>0</v>
      </c>
      <c r="O75" s="34">
        <v>0</v>
      </c>
      <c r="P75" s="34">
        <v>3</v>
      </c>
      <c r="Q75" s="34">
        <v>12</v>
      </c>
      <c r="R75" s="34">
        <v>0</v>
      </c>
      <c r="S75" s="34">
        <v>0</v>
      </c>
      <c r="T75" s="34">
        <v>0</v>
      </c>
      <c r="U75" s="34">
        <v>0</v>
      </c>
      <c r="V75" s="70" t="s">
        <v>21</v>
      </c>
      <c r="W75" s="70" t="s">
        <v>21</v>
      </c>
      <c r="X75" s="70" t="s">
        <v>21</v>
      </c>
      <c r="Y75" s="118" t="s">
        <v>334</v>
      </c>
      <c r="Z75" s="242"/>
      <c r="AA75" s="242">
        <v>100</v>
      </c>
    </row>
    <row r="76" spans="1:27" s="16" customFormat="1" ht="30" customHeight="1">
      <c r="A76" s="6" t="s">
        <v>96</v>
      </c>
      <c r="B76" s="9" t="s">
        <v>97</v>
      </c>
      <c r="C76" s="8" t="s">
        <v>46</v>
      </c>
      <c r="D76" s="9">
        <v>66.097999999999999</v>
      </c>
      <c r="E76" s="9" t="s">
        <v>40</v>
      </c>
      <c r="F76" s="7"/>
      <c r="G76" s="68">
        <v>43301.754861111098</v>
      </c>
      <c r="H76" s="69">
        <v>43301.754861111098</v>
      </c>
      <c r="I76" s="68">
        <v>43301.762499999997</v>
      </c>
      <c r="J76" s="69">
        <v>43301.762499999997</v>
      </c>
      <c r="K76" s="2" t="s">
        <v>20</v>
      </c>
      <c r="L76" s="2" t="s">
        <v>20</v>
      </c>
      <c r="M76" s="2">
        <v>0</v>
      </c>
      <c r="N76" s="34">
        <v>0</v>
      </c>
      <c r="O76" s="34">
        <v>0</v>
      </c>
      <c r="P76" s="34">
        <v>0</v>
      </c>
      <c r="Q76" s="34">
        <v>11</v>
      </c>
      <c r="R76" s="34">
        <v>0</v>
      </c>
      <c r="S76" s="34">
        <v>0</v>
      </c>
      <c r="T76" s="34">
        <v>0</v>
      </c>
      <c r="U76" s="34">
        <v>0</v>
      </c>
      <c r="V76" s="70" t="s">
        <v>21</v>
      </c>
      <c r="W76" s="70" t="s">
        <v>21</v>
      </c>
      <c r="X76" s="70" t="s">
        <v>21</v>
      </c>
      <c r="Y76" s="118" t="s">
        <v>335</v>
      </c>
      <c r="Z76" s="185"/>
      <c r="AA76" s="185"/>
    </row>
    <row r="77" spans="1:27" s="28" customFormat="1" ht="22.5" customHeight="1">
      <c r="B77" s="23"/>
      <c r="C77" s="23"/>
      <c r="D77" s="23"/>
      <c r="E77" s="23"/>
      <c r="F77" s="23"/>
      <c r="G77" s="204" t="s">
        <v>6</v>
      </c>
      <c r="H77" s="205"/>
      <c r="I77" s="205"/>
      <c r="J77" s="205"/>
      <c r="K77" s="88"/>
      <c r="L77" s="35"/>
      <c r="M77" s="36"/>
      <c r="N77" s="115">
        <f>SUM(N75:N76)</f>
        <v>0</v>
      </c>
      <c r="O77" s="115">
        <f t="shared" ref="O77:U77" si="16">SUM(O75:O76)</f>
        <v>0</v>
      </c>
      <c r="P77" s="115">
        <f t="shared" si="16"/>
        <v>3</v>
      </c>
      <c r="Q77" s="115">
        <f t="shared" si="16"/>
        <v>23</v>
      </c>
      <c r="R77" s="115">
        <f t="shared" si="16"/>
        <v>0</v>
      </c>
      <c r="S77" s="115">
        <f t="shared" si="16"/>
        <v>0</v>
      </c>
      <c r="T77" s="115">
        <f t="shared" si="16"/>
        <v>0</v>
      </c>
      <c r="U77" s="115">
        <f t="shared" si="16"/>
        <v>0</v>
      </c>
      <c r="V77" s="37"/>
      <c r="W77" s="37"/>
      <c r="X77" s="37"/>
      <c r="Y77" s="141"/>
      <c r="Z77" s="76"/>
      <c r="AA77" s="76"/>
    </row>
    <row r="78" spans="1:27" s="16" customFormat="1" ht="16.5" customHeight="1">
      <c r="A78" s="192" t="s">
        <v>98</v>
      </c>
      <c r="B78" s="194" t="s">
        <v>99</v>
      </c>
      <c r="C78" s="196" t="s">
        <v>46</v>
      </c>
      <c r="D78" s="194">
        <v>44.523000000000003</v>
      </c>
      <c r="E78" s="194" t="s">
        <v>40</v>
      </c>
      <c r="F78" s="7"/>
      <c r="G78" s="10"/>
      <c r="H78" s="10"/>
      <c r="I78" s="10"/>
      <c r="J78" s="10"/>
      <c r="K78" s="11"/>
      <c r="L78" s="11"/>
      <c r="M78" s="12"/>
      <c r="N78" s="13"/>
      <c r="O78" s="13"/>
      <c r="P78" s="13"/>
      <c r="Q78" s="13"/>
      <c r="R78" s="13"/>
      <c r="S78" s="13"/>
      <c r="T78" s="13"/>
      <c r="U78" s="13"/>
      <c r="V78" s="14"/>
      <c r="W78" s="15"/>
      <c r="X78" s="15"/>
      <c r="Y78" s="140"/>
      <c r="Z78" s="198"/>
      <c r="AA78" s="198">
        <v>100</v>
      </c>
    </row>
    <row r="79" spans="1:27" s="28" customFormat="1" ht="20.100000000000001" customHeight="1">
      <c r="A79" s="193"/>
      <c r="B79" s="195"/>
      <c r="C79" s="197"/>
      <c r="D79" s="195"/>
      <c r="E79" s="195"/>
      <c r="F79" s="23"/>
      <c r="G79" s="165" t="s">
        <v>6</v>
      </c>
      <c r="H79" s="166"/>
      <c r="I79" s="166"/>
      <c r="J79" s="166"/>
      <c r="K79" s="81"/>
      <c r="L79" s="24"/>
      <c r="M79" s="25"/>
      <c r="N79" s="26">
        <f>SUM(N74:N78)</f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7"/>
      <c r="W79" s="27"/>
      <c r="X79" s="27"/>
      <c r="Y79" s="139"/>
      <c r="Z79" s="199"/>
      <c r="AA79" s="199"/>
    </row>
    <row r="80" spans="1:27" s="16" customFormat="1" ht="16.5" customHeight="1">
      <c r="A80" s="192" t="s">
        <v>100</v>
      </c>
      <c r="B80" s="194" t="s">
        <v>83</v>
      </c>
      <c r="C80" s="196" t="s">
        <v>43</v>
      </c>
      <c r="D80" s="194">
        <v>11.56</v>
      </c>
      <c r="E80" s="194" t="s">
        <v>40</v>
      </c>
      <c r="F80" s="7"/>
      <c r="G80" s="10"/>
      <c r="H80" s="10"/>
      <c r="I80" s="10"/>
      <c r="J80" s="10"/>
      <c r="K80" s="11"/>
      <c r="L80" s="11"/>
      <c r="M80" s="12"/>
      <c r="N80" s="13"/>
      <c r="O80" s="13"/>
      <c r="P80" s="13"/>
      <c r="Q80" s="13"/>
      <c r="R80" s="13"/>
      <c r="S80" s="13"/>
      <c r="T80" s="13"/>
      <c r="U80" s="13"/>
      <c r="V80" s="14"/>
      <c r="W80" s="15"/>
      <c r="X80" s="15"/>
      <c r="Y80" s="140"/>
      <c r="Z80" s="198"/>
      <c r="AA80" s="198">
        <v>100</v>
      </c>
    </row>
    <row r="81" spans="1:27" s="28" customFormat="1" ht="20.100000000000001" customHeight="1">
      <c r="A81" s="193"/>
      <c r="B81" s="195"/>
      <c r="C81" s="197"/>
      <c r="D81" s="195"/>
      <c r="E81" s="195"/>
      <c r="F81" s="23"/>
      <c r="G81" s="165" t="s">
        <v>6</v>
      </c>
      <c r="H81" s="166"/>
      <c r="I81" s="166"/>
      <c r="J81" s="166"/>
      <c r="K81" s="81"/>
      <c r="L81" s="24"/>
      <c r="M81" s="25"/>
      <c r="N81" s="26">
        <f>SUM(N76:N80)</f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7"/>
      <c r="W81" s="27"/>
      <c r="X81" s="27"/>
      <c r="Y81" s="139"/>
      <c r="Z81" s="199"/>
      <c r="AA81" s="199"/>
    </row>
    <row r="82" spans="1:27" s="16" customFormat="1" ht="16.5" customHeight="1">
      <c r="A82" s="192" t="s">
        <v>101</v>
      </c>
      <c r="B82" s="194" t="s">
        <v>102</v>
      </c>
      <c r="C82" s="196" t="s">
        <v>46</v>
      </c>
      <c r="D82" s="194">
        <v>0.34699999999999998</v>
      </c>
      <c r="E82" s="194" t="s">
        <v>40</v>
      </c>
      <c r="F82" s="7"/>
      <c r="G82" s="10"/>
      <c r="H82" s="10"/>
      <c r="I82" s="10"/>
      <c r="J82" s="10"/>
      <c r="K82" s="11"/>
      <c r="L82" s="11"/>
      <c r="M82" s="12"/>
      <c r="N82" s="13"/>
      <c r="O82" s="13"/>
      <c r="P82" s="13"/>
      <c r="Q82" s="13"/>
      <c r="R82" s="13"/>
      <c r="S82" s="13"/>
      <c r="T82" s="13"/>
      <c r="U82" s="13"/>
      <c r="V82" s="14"/>
      <c r="W82" s="15"/>
      <c r="X82" s="15"/>
      <c r="Y82" s="140"/>
      <c r="Z82" s="198"/>
      <c r="AA82" s="198">
        <v>100</v>
      </c>
    </row>
    <row r="83" spans="1:27" s="28" customFormat="1" ht="20.100000000000001" customHeight="1">
      <c r="A83" s="193"/>
      <c r="B83" s="195"/>
      <c r="C83" s="197"/>
      <c r="D83" s="195"/>
      <c r="E83" s="195"/>
      <c r="F83" s="23"/>
      <c r="G83" s="165" t="s">
        <v>6</v>
      </c>
      <c r="H83" s="166"/>
      <c r="I83" s="166"/>
      <c r="J83" s="166"/>
      <c r="K83" s="81"/>
      <c r="L83" s="24"/>
      <c r="M83" s="25"/>
      <c r="N83" s="26">
        <f>SUM(N78:N82)</f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7"/>
      <c r="W83" s="27"/>
      <c r="X83" s="27"/>
      <c r="Y83" s="139"/>
      <c r="Z83" s="199"/>
      <c r="AA83" s="199"/>
    </row>
    <row r="84" spans="1:27" s="16" customFormat="1" ht="16.5" customHeight="1">
      <c r="A84" s="192" t="s">
        <v>103</v>
      </c>
      <c r="B84" s="194" t="s">
        <v>104</v>
      </c>
      <c r="C84" s="196" t="s">
        <v>70</v>
      </c>
      <c r="D84" s="194">
        <v>19.195</v>
      </c>
      <c r="E84" s="194" t="s">
        <v>40</v>
      </c>
      <c r="F84" s="7"/>
      <c r="G84" s="10"/>
      <c r="H84" s="10"/>
      <c r="I84" s="10"/>
      <c r="J84" s="10"/>
      <c r="K84" s="11"/>
      <c r="L84" s="11"/>
      <c r="M84" s="12"/>
      <c r="N84" s="13"/>
      <c r="O84" s="13"/>
      <c r="P84" s="13"/>
      <c r="Q84" s="13"/>
      <c r="R84" s="13"/>
      <c r="S84" s="13"/>
      <c r="T84" s="13"/>
      <c r="U84" s="13"/>
      <c r="V84" s="14"/>
      <c r="W84" s="15"/>
      <c r="X84" s="15"/>
      <c r="Y84" s="140"/>
      <c r="Z84" s="198"/>
      <c r="AA84" s="198">
        <v>100</v>
      </c>
    </row>
    <row r="85" spans="1:27" s="28" customFormat="1" ht="20.100000000000001" customHeight="1">
      <c r="A85" s="193"/>
      <c r="B85" s="195"/>
      <c r="C85" s="197"/>
      <c r="D85" s="195"/>
      <c r="E85" s="195"/>
      <c r="F85" s="23"/>
      <c r="G85" s="165" t="s">
        <v>6</v>
      </c>
      <c r="H85" s="166"/>
      <c r="I85" s="166"/>
      <c r="J85" s="166"/>
      <c r="K85" s="81"/>
      <c r="L85" s="24"/>
      <c r="M85" s="25"/>
      <c r="N85" s="26">
        <f>SUM(N80:N84)</f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7"/>
      <c r="W85" s="27"/>
      <c r="X85" s="27"/>
      <c r="Y85" s="139"/>
      <c r="Z85" s="199"/>
      <c r="AA85" s="199"/>
    </row>
    <row r="86" spans="1:27" s="16" customFormat="1" ht="16.5" customHeight="1">
      <c r="A86" s="192" t="s">
        <v>105</v>
      </c>
      <c r="B86" s="194" t="s">
        <v>106</v>
      </c>
      <c r="C86" s="196" t="s">
        <v>107</v>
      </c>
      <c r="D86" s="194">
        <v>19.195</v>
      </c>
      <c r="E86" s="194" t="s">
        <v>40</v>
      </c>
      <c r="F86" s="7"/>
      <c r="G86" s="10"/>
      <c r="H86" s="10"/>
      <c r="I86" s="10"/>
      <c r="J86" s="10"/>
      <c r="K86" s="11"/>
      <c r="L86" s="11"/>
      <c r="M86" s="12"/>
      <c r="N86" s="13"/>
      <c r="O86" s="13"/>
      <c r="P86" s="13"/>
      <c r="Q86" s="13"/>
      <c r="R86" s="13"/>
      <c r="S86" s="13"/>
      <c r="T86" s="13"/>
      <c r="U86" s="13"/>
      <c r="V86" s="14"/>
      <c r="W86" s="15"/>
      <c r="X86" s="15"/>
      <c r="Y86" s="140"/>
      <c r="Z86" s="198"/>
      <c r="AA86" s="198">
        <v>100</v>
      </c>
    </row>
    <row r="87" spans="1:27" s="28" customFormat="1" ht="20.100000000000001" customHeight="1">
      <c r="A87" s="193"/>
      <c r="B87" s="195"/>
      <c r="C87" s="197"/>
      <c r="D87" s="195"/>
      <c r="E87" s="195"/>
      <c r="F87" s="23"/>
      <c r="G87" s="165" t="s">
        <v>6</v>
      </c>
      <c r="H87" s="166"/>
      <c r="I87" s="166"/>
      <c r="J87" s="166"/>
      <c r="K87" s="81"/>
      <c r="L87" s="24"/>
      <c r="M87" s="25"/>
      <c r="N87" s="26">
        <f>SUM(N82:N86)</f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7"/>
      <c r="W87" s="27"/>
      <c r="X87" s="27"/>
      <c r="Y87" s="139"/>
      <c r="Z87" s="199"/>
      <c r="AA87" s="199"/>
    </row>
    <row r="88" spans="1:27" s="16" customFormat="1" ht="16.5" customHeight="1">
      <c r="A88" s="192" t="s">
        <v>108</v>
      </c>
      <c r="B88" s="194" t="s">
        <v>109</v>
      </c>
      <c r="C88" s="196" t="s">
        <v>70</v>
      </c>
      <c r="D88" s="194">
        <v>1.1990000000000001</v>
      </c>
      <c r="E88" s="194" t="s">
        <v>40</v>
      </c>
      <c r="F88" s="7"/>
      <c r="G88" s="10"/>
      <c r="H88" s="10"/>
      <c r="I88" s="10"/>
      <c r="J88" s="10"/>
      <c r="K88" s="11"/>
      <c r="L88" s="11"/>
      <c r="M88" s="12"/>
      <c r="N88" s="13"/>
      <c r="O88" s="13"/>
      <c r="P88" s="13"/>
      <c r="Q88" s="13"/>
      <c r="R88" s="13"/>
      <c r="S88" s="13"/>
      <c r="T88" s="13"/>
      <c r="U88" s="13"/>
      <c r="V88" s="14"/>
      <c r="W88" s="15"/>
      <c r="X88" s="15"/>
      <c r="Y88" s="140"/>
      <c r="Z88" s="198"/>
      <c r="AA88" s="198">
        <v>100</v>
      </c>
    </row>
    <row r="89" spans="1:27" s="28" customFormat="1" ht="20.100000000000001" customHeight="1">
      <c r="A89" s="193"/>
      <c r="B89" s="195"/>
      <c r="C89" s="197"/>
      <c r="D89" s="195"/>
      <c r="E89" s="195"/>
      <c r="F89" s="23"/>
      <c r="G89" s="165" t="s">
        <v>6</v>
      </c>
      <c r="H89" s="166"/>
      <c r="I89" s="166"/>
      <c r="J89" s="166"/>
      <c r="K89" s="81"/>
      <c r="L89" s="24"/>
      <c r="M89" s="25"/>
      <c r="N89" s="26">
        <f>SUM(N84:N88)</f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7"/>
      <c r="W89" s="27"/>
      <c r="X89" s="27"/>
      <c r="Y89" s="139"/>
      <c r="Z89" s="199"/>
      <c r="AA89" s="199"/>
    </row>
    <row r="90" spans="1:27" s="16" customFormat="1" ht="16.5" customHeight="1">
      <c r="A90" s="192" t="s">
        <v>110</v>
      </c>
      <c r="B90" s="194" t="s">
        <v>111</v>
      </c>
      <c r="C90" s="196" t="s">
        <v>107</v>
      </c>
      <c r="D90" s="194">
        <v>1.1990000000000001</v>
      </c>
      <c r="E90" s="194" t="s">
        <v>40</v>
      </c>
      <c r="F90" s="7"/>
      <c r="G90" s="10"/>
      <c r="H90" s="10"/>
      <c r="I90" s="10"/>
      <c r="J90" s="10"/>
      <c r="K90" s="11"/>
      <c r="L90" s="11"/>
      <c r="M90" s="12"/>
      <c r="N90" s="13"/>
      <c r="O90" s="13"/>
      <c r="P90" s="13"/>
      <c r="Q90" s="13"/>
      <c r="R90" s="13"/>
      <c r="S90" s="13"/>
      <c r="T90" s="13"/>
      <c r="U90" s="13"/>
      <c r="V90" s="14"/>
      <c r="W90" s="15"/>
      <c r="X90" s="15"/>
      <c r="Y90" s="140"/>
      <c r="Z90" s="198"/>
      <c r="AA90" s="198">
        <v>100</v>
      </c>
    </row>
    <row r="91" spans="1:27" s="28" customFormat="1" ht="20.100000000000001" customHeight="1">
      <c r="A91" s="193"/>
      <c r="B91" s="195"/>
      <c r="C91" s="197"/>
      <c r="D91" s="195"/>
      <c r="E91" s="195"/>
      <c r="F91" s="23"/>
      <c r="G91" s="165" t="s">
        <v>6</v>
      </c>
      <c r="H91" s="166"/>
      <c r="I91" s="166"/>
      <c r="J91" s="166"/>
      <c r="K91" s="81"/>
      <c r="L91" s="24"/>
      <c r="M91" s="25"/>
      <c r="N91" s="26">
        <f>SUM(N86:N90)</f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7"/>
      <c r="W91" s="27"/>
      <c r="X91" s="27"/>
      <c r="Y91" s="139"/>
      <c r="Z91" s="199"/>
      <c r="AA91" s="199"/>
    </row>
    <row r="92" spans="1:27" s="16" customFormat="1" ht="16.5" customHeight="1">
      <c r="A92" s="192" t="s">
        <v>112</v>
      </c>
      <c r="B92" s="194" t="s">
        <v>113</v>
      </c>
      <c r="C92" s="196" t="s">
        <v>43</v>
      </c>
      <c r="D92" s="194">
        <v>0.442</v>
      </c>
      <c r="E92" s="194" t="s">
        <v>40</v>
      </c>
      <c r="F92" s="7"/>
      <c r="G92" s="10"/>
      <c r="H92" s="10"/>
      <c r="I92" s="10"/>
      <c r="J92" s="10"/>
      <c r="K92" s="11"/>
      <c r="L92" s="11"/>
      <c r="M92" s="12"/>
      <c r="N92" s="13"/>
      <c r="O92" s="13"/>
      <c r="P92" s="13"/>
      <c r="Q92" s="13"/>
      <c r="R92" s="13"/>
      <c r="S92" s="13"/>
      <c r="T92" s="13"/>
      <c r="U92" s="13"/>
      <c r="V92" s="14"/>
      <c r="W92" s="15"/>
      <c r="X92" s="15"/>
      <c r="Y92" s="140"/>
      <c r="Z92" s="198"/>
      <c r="AA92" s="198">
        <v>100</v>
      </c>
    </row>
    <row r="93" spans="1:27" s="28" customFormat="1" ht="20.100000000000001" customHeight="1">
      <c r="A93" s="193"/>
      <c r="B93" s="195"/>
      <c r="C93" s="197"/>
      <c r="D93" s="195"/>
      <c r="E93" s="195"/>
      <c r="F93" s="23"/>
      <c r="G93" s="165" t="s">
        <v>6</v>
      </c>
      <c r="H93" s="166"/>
      <c r="I93" s="166"/>
      <c r="J93" s="166"/>
      <c r="K93" s="81"/>
      <c r="L93" s="24"/>
      <c r="M93" s="25"/>
      <c r="N93" s="26">
        <f>SUM(N88:N92)</f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7"/>
      <c r="W93" s="27"/>
      <c r="X93" s="27"/>
      <c r="Y93" s="139"/>
      <c r="Z93" s="199"/>
      <c r="AA93" s="199"/>
    </row>
    <row r="94" spans="1:27" s="16" customFormat="1" ht="30" customHeight="1">
      <c r="A94" s="6" t="s">
        <v>114</v>
      </c>
      <c r="B94" s="9" t="s">
        <v>115</v>
      </c>
      <c r="C94" s="8" t="s">
        <v>70</v>
      </c>
      <c r="D94" s="9">
        <v>17.3</v>
      </c>
      <c r="E94" s="9" t="s">
        <v>40</v>
      </c>
      <c r="F94" s="7"/>
      <c r="G94" s="68">
        <v>43288.234722222202</v>
      </c>
      <c r="H94" s="69">
        <v>43288.234722222202</v>
      </c>
      <c r="I94" s="68">
        <v>43288.2680555556</v>
      </c>
      <c r="J94" s="69">
        <v>43288.2680555556</v>
      </c>
      <c r="K94" s="2" t="s">
        <v>20</v>
      </c>
      <c r="L94" s="2" t="s">
        <v>20</v>
      </c>
      <c r="M94" s="2" t="s">
        <v>20</v>
      </c>
      <c r="N94" s="34">
        <v>0</v>
      </c>
      <c r="O94" s="34">
        <v>0</v>
      </c>
      <c r="P94" s="34">
        <v>0</v>
      </c>
      <c r="Q94" s="34">
        <v>48</v>
      </c>
      <c r="R94" s="34">
        <v>0</v>
      </c>
      <c r="S94" s="34">
        <v>0</v>
      </c>
      <c r="T94" s="34">
        <v>0</v>
      </c>
      <c r="U94" s="34">
        <v>0</v>
      </c>
      <c r="V94" s="70" t="s">
        <v>21</v>
      </c>
      <c r="W94" s="70" t="s">
        <v>21</v>
      </c>
      <c r="X94" s="70" t="s">
        <v>21</v>
      </c>
      <c r="Y94" s="140"/>
      <c r="Z94" s="198"/>
      <c r="AA94" s="198"/>
    </row>
    <row r="95" spans="1:27" s="16" customFormat="1" ht="30" customHeight="1">
      <c r="A95" s="6" t="s">
        <v>116</v>
      </c>
      <c r="B95" s="9" t="s">
        <v>115</v>
      </c>
      <c r="C95" s="8" t="s">
        <v>70</v>
      </c>
      <c r="D95" s="9">
        <v>17.3</v>
      </c>
      <c r="E95" s="9" t="s">
        <v>40</v>
      </c>
      <c r="F95" s="7"/>
      <c r="G95" s="68">
        <v>43290.372222222199</v>
      </c>
      <c r="H95" s="69">
        <v>43290.372222222199</v>
      </c>
      <c r="I95" s="68">
        <v>43290.715972222199</v>
      </c>
      <c r="J95" s="69">
        <v>43290.715972222199</v>
      </c>
      <c r="K95" s="2" t="s">
        <v>20</v>
      </c>
      <c r="L95" s="2" t="s">
        <v>20</v>
      </c>
      <c r="M95" s="2" t="s">
        <v>20</v>
      </c>
      <c r="N95" s="34">
        <v>8</v>
      </c>
      <c r="O95" s="34">
        <v>15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70" t="s">
        <v>21</v>
      </c>
      <c r="W95" s="70" t="s">
        <v>21</v>
      </c>
      <c r="X95" s="70" t="s">
        <v>21</v>
      </c>
      <c r="Y95" s="118" t="s">
        <v>349</v>
      </c>
      <c r="Z95" s="199"/>
      <c r="AA95" s="199"/>
    </row>
    <row r="96" spans="1:27" s="28" customFormat="1" ht="20.100000000000001" customHeight="1">
      <c r="B96" s="23"/>
      <c r="C96" s="23"/>
      <c r="D96" s="23"/>
      <c r="E96" s="23"/>
      <c r="F96" s="23"/>
      <c r="G96" s="204" t="s">
        <v>6</v>
      </c>
      <c r="H96" s="205"/>
      <c r="I96" s="205"/>
      <c r="J96" s="205"/>
      <c r="K96" s="88"/>
      <c r="L96" s="35"/>
      <c r="M96" s="36"/>
      <c r="N96" s="115">
        <v>8</v>
      </c>
      <c r="O96" s="115">
        <v>15</v>
      </c>
      <c r="P96" s="115">
        <v>0</v>
      </c>
      <c r="Q96" s="115">
        <v>48</v>
      </c>
      <c r="R96" s="115">
        <v>0</v>
      </c>
      <c r="S96" s="115">
        <v>0</v>
      </c>
      <c r="T96" s="115">
        <v>0</v>
      </c>
      <c r="U96" s="115">
        <v>0</v>
      </c>
      <c r="V96" s="37"/>
      <c r="W96" s="37"/>
      <c r="X96" s="37"/>
      <c r="Y96" s="141"/>
      <c r="Z96" s="76"/>
      <c r="AA96" s="76"/>
    </row>
    <row r="97" spans="1:27" s="16" customFormat="1" ht="30" customHeight="1">
      <c r="A97" s="6" t="s">
        <v>116</v>
      </c>
      <c r="B97" s="9" t="s">
        <v>115</v>
      </c>
      <c r="C97" s="8" t="s">
        <v>107</v>
      </c>
      <c r="D97" s="9">
        <v>17.3</v>
      </c>
      <c r="E97" s="9" t="s">
        <v>40</v>
      </c>
      <c r="F97" s="7"/>
      <c r="G97" s="68">
        <v>43290.373611111099</v>
      </c>
      <c r="H97" s="69">
        <v>43290.373611111099</v>
      </c>
      <c r="I97" s="68">
        <v>43290.716666666704</v>
      </c>
      <c r="J97" s="69">
        <v>43290.716666666704</v>
      </c>
      <c r="K97" s="2" t="s">
        <v>20</v>
      </c>
      <c r="L97" s="2" t="s">
        <v>20</v>
      </c>
      <c r="M97" s="2" t="s">
        <v>20</v>
      </c>
      <c r="N97" s="34">
        <v>8</v>
      </c>
      <c r="O97" s="34">
        <v>14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70" t="s">
        <v>21</v>
      </c>
      <c r="W97" s="70" t="s">
        <v>21</v>
      </c>
      <c r="X97" s="70" t="s">
        <v>21</v>
      </c>
      <c r="Y97" s="118" t="s">
        <v>349</v>
      </c>
      <c r="Z97" s="34"/>
      <c r="AA97" s="34"/>
    </row>
    <row r="98" spans="1:27" s="28" customFormat="1" ht="20.100000000000001" customHeight="1">
      <c r="B98" s="23"/>
      <c r="C98" s="23"/>
      <c r="D98" s="23"/>
      <c r="E98" s="23"/>
      <c r="F98" s="23"/>
      <c r="G98" s="204" t="s">
        <v>6</v>
      </c>
      <c r="H98" s="205"/>
      <c r="I98" s="205"/>
      <c r="J98" s="205"/>
      <c r="K98" s="88"/>
      <c r="L98" s="35"/>
      <c r="M98" s="36"/>
      <c r="N98" s="115">
        <v>8</v>
      </c>
      <c r="O98" s="115">
        <v>14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37"/>
      <c r="W98" s="37"/>
      <c r="X98" s="37"/>
      <c r="Y98" s="141"/>
      <c r="Z98" s="76"/>
      <c r="AA98" s="76"/>
    </row>
    <row r="99" spans="1:27" s="16" customFormat="1" ht="16.5" customHeight="1">
      <c r="A99" s="192" t="s">
        <v>117</v>
      </c>
      <c r="B99" s="194" t="s">
        <v>118</v>
      </c>
      <c r="C99" s="196" t="s">
        <v>70</v>
      </c>
      <c r="D99" s="194">
        <v>1.4</v>
      </c>
      <c r="E99" s="194" t="s">
        <v>40</v>
      </c>
      <c r="F99" s="7"/>
      <c r="G99" s="10"/>
      <c r="H99" s="10"/>
      <c r="I99" s="10"/>
      <c r="J99" s="10"/>
      <c r="K99" s="11"/>
      <c r="L99" s="11"/>
      <c r="M99" s="12"/>
      <c r="N99" s="13"/>
      <c r="O99" s="13"/>
      <c r="P99" s="13"/>
      <c r="Q99" s="13"/>
      <c r="R99" s="13"/>
      <c r="S99" s="13"/>
      <c r="T99" s="13"/>
      <c r="U99" s="13"/>
      <c r="V99" s="14"/>
      <c r="W99" s="15"/>
      <c r="X99" s="15"/>
      <c r="Y99" s="140"/>
      <c r="Z99" s="198"/>
      <c r="AA99" s="198">
        <v>100</v>
      </c>
    </row>
    <row r="100" spans="1:27" s="28" customFormat="1" ht="20.100000000000001" customHeight="1">
      <c r="A100" s="193"/>
      <c r="B100" s="195"/>
      <c r="C100" s="197"/>
      <c r="D100" s="195"/>
      <c r="E100" s="195"/>
      <c r="F100" s="23"/>
      <c r="G100" s="165" t="s">
        <v>6</v>
      </c>
      <c r="H100" s="166"/>
      <c r="I100" s="166"/>
      <c r="J100" s="166"/>
      <c r="K100" s="81"/>
      <c r="L100" s="24"/>
      <c r="M100" s="25"/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7"/>
      <c r="W100" s="27"/>
      <c r="X100" s="27"/>
      <c r="Y100" s="139"/>
      <c r="Z100" s="199"/>
      <c r="AA100" s="199"/>
    </row>
    <row r="101" spans="1:27" s="16" customFormat="1" ht="16.5" customHeight="1">
      <c r="A101" s="192" t="s">
        <v>119</v>
      </c>
      <c r="B101" s="194" t="s">
        <v>120</v>
      </c>
      <c r="C101" s="196" t="s">
        <v>107</v>
      </c>
      <c r="D101" s="194">
        <v>1.4</v>
      </c>
      <c r="E101" s="194" t="s">
        <v>40</v>
      </c>
      <c r="F101" s="7"/>
      <c r="G101" s="10"/>
      <c r="H101" s="10"/>
      <c r="I101" s="10"/>
      <c r="J101" s="10"/>
      <c r="K101" s="11"/>
      <c r="L101" s="11"/>
      <c r="M101" s="12"/>
      <c r="N101" s="13"/>
      <c r="O101" s="13"/>
      <c r="P101" s="13"/>
      <c r="Q101" s="13"/>
      <c r="R101" s="13"/>
      <c r="S101" s="13"/>
      <c r="T101" s="13"/>
      <c r="U101" s="13"/>
      <c r="V101" s="14"/>
      <c r="W101" s="15"/>
      <c r="X101" s="15"/>
      <c r="Y101" s="140"/>
      <c r="Z101" s="198"/>
      <c r="AA101" s="198">
        <v>100</v>
      </c>
    </row>
    <row r="102" spans="1:27" s="28" customFormat="1" ht="20.100000000000001" customHeight="1">
      <c r="A102" s="193"/>
      <c r="B102" s="195"/>
      <c r="C102" s="197"/>
      <c r="D102" s="195"/>
      <c r="E102" s="195"/>
      <c r="F102" s="23"/>
      <c r="G102" s="165" t="s">
        <v>6</v>
      </c>
      <c r="H102" s="166"/>
      <c r="I102" s="166"/>
      <c r="J102" s="166"/>
      <c r="K102" s="81"/>
      <c r="L102" s="24"/>
      <c r="M102" s="25"/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7"/>
      <c r="W102" s="27"/>
      <c r="X102" s="27"/>
      <c r="Y102" s="139"/>
      <c r="Z102" s="199"/>
      <c r="AA102" s="199"/>
    </row>
    <row r="103" spans="1:27" s="16" customFormat="1" ht="16.5" customHeight="1">
      <c r="A103" s="192" t="s">
        <v>121</v>
      </c>
      <c r="B103" s="194" t="s">
        <v>122</v>
      </c>
      <c r="C103" s="196" t="s">
        <v>70</v>
      </c>
      <c r="D103" s="194">
        <v>12.93</v>
      </c>
      <c r="E103" s="194" t="s">
        <v>40</v>
      </c>
      <c r="F103" s="7"/>
      <c r="G103" s="10"/>
      <c r="H103" s="10"/>
      <c r="I103" s="10"/>
      <c r="J103" s="10"/>
      <c r="K103" s="11"/>
      <c r="L103" s="11"/>
      <c r="M103" s="12"/>
      <c r="N103" s="13"/>
      <c r="O103" s="13"/>
      <c r="P103" s="13"/>
      <c r="Q103" s="13"/>
      <c r="R103" s="13"/>
      <c r="S103" s="13"/>
      <c r="T103" s="13"/>
      <c r="U103" s="13"/>
      <c r="V103" s="14"/>
      <c r="W103" s="15"/>
      <c r="X103" s="15"/>
      <c r="Y103" s="140"/>
      <c r="Z103" s="198"/>
      <c r="AA103" s="198">
        <v>100</v>
      </c>
    </row>
    <row r="104" spans="1:27" s="28" customFormat="1" ht="20.100000000000001" customHeight="1">
      <c r="A104" s="193"/>
      <c r="B104" s="195"/>
      <c r="C104" s="197"/>
      <c r="D104" s="195"/>
      <c r="E104" s="195"/>
      <c r="F104" s="23"/>
      <c r="G104" s="165" t="s">
        <v>6</v>
      </c>
      <c r="H104" s="166"/>
      <c r="I104" s="166"/>
      <c r="J104" s="166"/>
      <c r="K104" s="81"/>
      <c r="L104" s="24"/>
      <c r="M104" s="25"/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7"/>
      <c r="W104" s="27"/>
      <c r="X104" s="27"/>
      <c r="Y104" s="139"/>
      <c r="Z104" s="199"/>
      <c r="AA104" s="199"/>
    </row>
    <row r="105" spans="1:27" s="16" customFormat="1" ht="16.5" customHeight="1">
      <c r="A105" s="192" t="s">
        <v>123</v>
      </c>
      <c r="B105" s="194" t="s">
        <v>122</v>
      </c>
      <c r="C105" s="196" t="s">
        <v>107</v>
      </c>
      <c r="D105" s="194">
        <v>12.93</v>
      </c>
      <c r="E105" s="194" t="s">
        <v>40</v>
      </c>
      <c r="F105" s="7"/>
      <c r="G105" s="10"/>
      <c r="H105" s="10"/>
      <c r="I105" s="10"/>
      <c r="J105" s="10"/>
      <c r="K105" s="11"/>
      <c r="L105" s="11"/>
      <c r="M105" s="12"/>
      <c r="N105" s="13"/>
      <c r="O105" s="13"/>
      <c r="P105" s="13"/>
      <c r="Q105" s="13"/>
      <c r="R105" s="13"/>
      <c r="S105" s="13"/>
      <c r="T105" s="13"/>
      <c r="U105" s="13"/>
      <c r="V105" s="14"/>
      <c r="W105" s="15"/>
      <c r="X105" s="15"/>
      <c r="Y105" s="140"/>
      <c r="Z105" s="198"/>
      <c r="AA105" s="198">
        <v>100</v>
      </c>
    </row>
    <row r="106" spans="1:27" s="28" customFormat="1" ht="20.100000000000001" customHeight="1">
      <c r="A106" s="193"/>
      <c r="B106" s="195"/>
      <c r="C106" s="197"/>
      <c r="D106" s="195"/>
      <c r="E106" s="195"/>
      <c r="F106" s="23"/>
      <c r="G106" s="165" t="s">
        <v>6</v>
      </c>
      <c r="H106" s="166"/>
      <c r="I106" s="166"/>
      <c r="J106" s="166"/>
      <c r="K106" s="81"/>
      <c r="L106" s="24"/>
      <c r="M106" s="25"/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7"/>
      <c r="W106" s="27"/>
      <c r="X106" s="27"/>
      <c r="Y106" s="139"/>
      <c r="Z106" s="199"/>
      <c r="AA106" s="199"/>
    </row>
    <row r="107" spans="1:27" s="16" customFormat="1" ht="30" customHeight="1">
      <c r="A107" s="6" t="s">
        <v>124</v>
      </c>
      <c r="B107" s="9" t="s">
        <v>125</v>
      </c>
      <c r="C107" s="8"/>
      <c r="D107" s="9"/>
      <c r="E107" s="9" t="s">
        <v>40</v>
      </c>
      <c r="F107" s="7"/>
      <c r="G107" s="68">
        <v>43287.538194444402</v>
      </c>
      <c r="H107" s="69">
        <v>43287.538194444402</v>
      </c>
      <c r="I107" s="68">
        <v>43287.569444444402</v>
      </c>
      <c r="J107" s="69">
        <v>43287.569444444402</v>
      </c>
      <c r="K107" s="2" t="s">
        <v>20</v>
      </c>
      <c r="L107" s="2" t="s">
        <v>20</v>
      </c>
      <c r="M107" s="2" t="s">
        <v>20</v>
      </c>
      <c r="N107" s="34">
        <v>0</v>
      </c>
      <c r="O107" s="34">
        <v>45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70" t="s">
        <v>21</v>
      </c>
      <c r="W107" s="70" t="s">
        <v>21</v>
      </c>
      <c r="X107" s="70" t="s">
        <v>21</v>
      </c>
      <c r="Y107" s="118" t="s">
        <v>160</v>
      </c>
      <c r="Z107" s="34"/>
      <c r="AA107" s="34"/>
    </row>
    <row r="108" spans="1:27" s="28" customFormat="1" ht="20.100000000000001" customHeight="1">
      <c r="B108" s="23"/>
      <c r="C108" s="23"/>
      <c r="D108" s="23"/>
      <c r="E108" s="23"/>
      <c r="F108" s="23"/>
      <c r="G108" s="165" t="s">
        <v>6</v>
      </c>
      <c r="H108" s="166"/>
      <c r="I108" s="166"/>
      <c r="J108" s="166"/>
      <c r="K108" s="81"/>
      <c r="L108" s="24"/>
      <c r="M108" s="25"/>
      <c r="N108" s="26">
        <v>0</v>
      </c>
      <c r="O108" s="26">
        <v>45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7"/>
      <c r="W108" s="27"/>
      <c r="X108" s="27"/>
      <c r="Y108" s="139"/>
      <c r="Z108" s="23"/>
      <c r="AA108" s="23"/>
    </row>
    <row r="109" spans="1:27" s="39" customFormat="1" ht="21" customHeight="1">
      <c r="A109" s="6" t="s">
        <v>262</v>
      </c>
      <c r="B109" s="38" t="s">
        <v>258</v>
      </c>
      <c r="C109" s="38" t="s">
        <v>70</v>
      </c>
      <c r="D109" s="38"/>
      <c r="E109" s="9" t="s">
        <v>40</v>
      </c>
      <c r="F109" s="38"/>
      <c r="G109" s="116">
        <v>43293.6784722222</v>
      </c>
      <c r="H109" s="117">
        <v>43293.6784722222</v>
      </c>
      <c r="I109" s="116">
        <v>43293.7</v>
      </c>
      <c r="J109" s="117">
        <v>43293.7</v>
      </c>
      <c r="K109" s="2" t="s">
        <v>20</v>
      </c>
      <c r="L109" s="2" t="s">
        <v>20</v>
      </c>
      <c r="M109" s="2">
        <v>0</v>
      </c>
      <c r="N109" s="38">
        <v>0</v>
      </c>
      <c r="O109" s="38">
        <v>31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70" t="s">
        <v>21</v>
      </c>
      <c r="W109" s="70" t="s">
        <v>21</v>
      </c>
      <c r="X109" s="70" t="s">
        <v>21</v>
      </c>
      <c r="Y109" s="118" t="s">
        <v>259</v>
      </c>
      <c r="Z109" s="243"/>
      <c r="AA109" s="243"/>
    </row>
    <row r="110" spans="1:27" s="39" customFormat="1" ht="33" customHeight="1">
      <c r="A110" s="6" t="s">
        <v>262</v>
      </c>
      <c r="B110" s="38" t="s">
        <v>258</v>
      </c>
      <c r="C110" s="38" t="s">
        <v>70</v>
      </c>
      <c r="D110" s="38"/>
      <c r="E110" s="9" t="s">
        <v>40</v>
      </c>
      <c r="F110" s="38"/>
      <c r="G110" s="116">
        <v>43295.7319444444</v>
      </c>
      <c r="H110" s="117">
        <v>43295.7319444444</v>
      </c>
      <c r="I110" s="116">
        <v>43295.743055555598</v>
      </c>
      <c r="J110" s="117">
        <v>43295.743055555598</v>
      </c>
      <c r="K110" s="2" t="s">
        <v>20</v>
      </c>
      <c r="L110" s="2" t="s">
        <v>20</v>
      </c>
      <c r="M110" s="2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16</v>
      </c>
      <c r="T110" s="38">
        <v>0</v>
      </c>
      <c r="U110" s="38">
        <v>0</v>
      </c>
      <c r="V110" s="70" t="s">
        <v>21</v>
      </c>
      <c r="W110" s="70" t="s">
        <v>21</v>
      </c>
      <c r="X110" s="70" t="s">
        <v>21</v>
      </c>
      <c r="Y110" s="118" t="s">
        <v>260</v>
      </c>
      <c r="Z110" s="244"/>
      <c r="AA110" s="244"/>
    </row>
    <row r="111" spans="1:27" s="39" customFormat="1" ht="26.25" customHeight="1">
      <c r="A111" s="6" t="s">
        <v>262</v>
      </c>
      <c r="B111" s="38" t="s">
        <v>258</v>
      </c>
      <c r="C111" s="38" t="s">
        <v>70</v>
      </c>
      <c r="D111" s="38"/>
      <c r="E111" s="9" t="s">
        <v>40</v>
      </c>
      <c r="F111" s="38"/>
      <c r="G111" s="116">
        <v>43297.572916666701</v>
      </c>
      <c r="H111" s="117">
        <v>43297.572916666701</v>
      </c>
      <c r="I111" s="116">
        <v>43297.598611111098</v>
      </c>
      <c r="J111" s="117">
        <v>43297.598611111098</v>
      </c>
      <c r="K111" s="2" t="s">
        <v>20</v>
      </c>
      <c r="L111" s="2" t="s">
        <v>20</v>
      </c>
      <c r="M111" s="2">
        <v>0</v>
      </c>
      <c r="N111" s="38">
        <v>0</v>
      </c>
      <c r="O111" s="38">
        <v>37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70" t="s">
        <v>21</v>
      </c>
      <c r="W111" s="70" t="s">
        <v>21</v>
      </c>
      <c r="X111" s="70" t="s">
        <v>21</v>
      </c>
      <c r="Y111" s="118" t="s">
        <v>49</v>
      </c>
      <c r="Z111" s="244"/>
      <c r="AA111" s="244"/>
    </row>
    <row r="112" spans="1:27" s="39" customFormat="1" ht="32.25" customHeight="1">
      <c r="A112" s="6" t="s">
        <v>262</v>
      </c>
      <c r="B112" s="38" t="s">
        <v>258</v>
      </c>
      <c r="C112" s="38" t="s">
        <v>70</v>
      </c>
      <c r="D112" s="38"/>
      <c r="E112" s="9" t="s">
        <v>40</v>
      </c>
      <c r="F112" s="38"/>
      <c r="G112" s="116">
        <v>43298.472222222197</v>
      </c>
      <c r="H112" s="117">
        <v>43298.472222222197</v>
      </c>
      <c r="I112" s="116">
        <v>43298.529166666704</v>
      </c>
      <c r="J112" s="117">
        <v>43298.529166666704</v>
      </c>
      <c r="K112" s="2" t="s">
        <v>20</v>
      </c>
      <c r="L112" s="2" t="s">
        <v>20</v>
      </c>
      <c r="M112" s="2" t="s">
        <v>20</v>
      </c>
      <c r="N112" s="38">
        <v>0</v>
      </c>
      <c r="O112" s="38">
        <v>0</v>
      </c>
      <c r="P112" s="38">
        <v>0</v>
      </c>
      <c r="Q112" s="38">
        <v>0</v>
      </c>
      <c r="R112" s="38">
        <v>1</v>
      </c>
      <c r="S112" s="38">
        <v>22</v>
      </c>
      <c r="T112" s="38">
        <v>0</v>
      </c>
      <c r="U112" s="38">
        <v>0</v>
      </c>
      <c r="V112" s="70" t="s">
        <v>21</v>
      </c>
      <c r="W112" s="70" t="s">
        <v>21</v>
      </c>
      <c r="X112" s="70" t="s">
        <v>21</v>
      </c>
      <c r="Y112" s="118" t="s">
        <v>261</v>
      </c>
      <c r="Z112" s="245"/>
      <c r="AA112" s="245"/>
    </row>
    <row r="113" spans="1:27" s="28" customFormat="1" ht="20.100000000000001" customHeight="1">
      <c r="B113" s="23"/>
      <c r="C113" s="23"/>
      <c r="D113" s="23"/>
      <c r="E113" s="23"/>
      <c r="F113" s="23"/>
      <c r="G113" s="165" t="s">
        <v>6</v>
      </c>
      <c r="H113" s="166"/>
      <c r="I113" s="166"/>
      <c r="J113" s="166"/>
      <c r="K113" s="81"/>
      <c r="L113" s="24"/>
      <c r="M113" s="25"/>
      <c r="N113" s="26">
        <v>1</v>
      </c>
      <c r="O113" s="26">
        <v>8</v>
      </c>
      <c r="P113" s="26"/>
      <c r="Q113" s="26"/>
      <c r="R113" s="26">
        <v>1</v>
      </c>
      <c r="S113" s="26">
        <f>SUM(S109:S112)</f>
        <v>38</v>
      </c>
      <c r="T113" s="26"/>
      <c r="U113" s="26"/>
      <c r="V113" s="27"/>
      <c r="W113" s="27"/>
      <c r="X113" s="27"/>
      <c r="Y113" s="118"/>
      <c r="Z113" s="23"/>
      <c r="AA113" s="23"/>
    </row>
    <row r="114" spans="1:27" s="39" customFormat="1" ht="32.25" customHeight="1">
      <c r="A114" s="6" t="s">
        <v>265</v>
      </c>
      <c r="B114" s="38" t="s">
        <v>263</v>
      </c>
      <c r="C114" s="38" t="s">
        <v>46</v>
      </c>
      <c r="D114" s="38"/>
      <c r="E114" s="9" t="s">
        <v>40</v>
      </c>
      <c r="F114" s="38"/>
      <c r="G114" s="116">
        <v>43293.578472222202</v>
      </c>
      <c r="H114" s="117">
        <v>43293.578472222202</v>
      </c>
      <c r="I114" s="116">
        <v>43293.595138888901</v>
      </c>
      <c r="J114" s="117">
        <v>43293.595138888901</v>
      </c>
      <c r="K114" s="2" t="s">
        <v>20</v>
      </c>
      <c r="L114" s="2" t="s">
        <v>20</v>
      </c>
      <c r="M114" s="2">
        <v>0</v>
      </c>
      <c r="N114" s="38">
        <v>0</v>
      </c>
      <c r="O114" s="38">
        <v>0</v>
      </c>
      <c r="P114" s="38">
        <v>0</v>
      </c>
      <c r="Q114" s="38">
        <v>24</v>
      </c>
      <c r="R114" s="38">
        <v>0</v>
      </c>
      <c r="S114" s="38">
        <v>0</v>
      </c>
      <c r="T114" s="38">
        <v>0</v>
      </c>
      <c r="U114" s="38">
        <v>0</v>
      </c>
      <c r="V114" s="70" t="s">
        <v>21</v>
      </c>
      <c r="W114" s="70" t="s">
        <v>21</v>
      </c>
      <c r="X114" s="70" t="s">
        <v>21</v>
      </c>
      <c r="Y114" s="118" t="s">
        <v>264</v>
      </c>
      <c r="Z114" s="118"/>
      <c r="AA114" s="34">
        <v>100</v>
      </c>
    </row>
    <row r="115" spans="1:27" s="28" customFormat="1" ht="20.100000000000001" customHeight="1">
      <c r="B115" s="23"/>
      <c r="C115" s="23"/>
      <c r="D115" s="23"/>
      <c r="E115" s="23"/>
      <c r="F115" s="23"/>
      <c r="G115" s="165" t="s">
        <v>6</v>
      </c>
      <c r="H115" s="166"/>
      <c r="I115" s="166"/>
      <c r="J115" s="166"/>
      <c r="K115" s="81"/>
      <c r="L115" s="24"/>
      <c r="M115" s="25"/>
      <c r="N115" s="26">
        <v>0</v>
      </c>
      <c r="O115" s="26">
        <v>0</v>
      </c>
      <c r="P115" s="26">
        <v>0</v>
      </c>
      <c r="Q115" s="26">
        <v>24</v>
      </c>
      <c r="R115" s="26">
        <v>0</v>
      </c>
      <c r="S115" s="26">
        <v>0</v>
      </c>
      <c r="T115" s="26">
        <v>0</v>
      </c>
      <c r="U115" s="26">
        <v>0</v>
      </c>
      <c r="V115" s="27"/>
      <c r="W115" s="27"/>
      <c r="X115" s="27"/>
      <c r="Y115" s="139"/>
      <c r="Z115" s="23"/>
      <c r="AA115" s="23"/>
    </row>
    <row r="116" spans="1:27" s="39" customFormat="1" ht="32.25" customHeight="1">
      <c r="A116" s="6" t="s">
        <v>442</v>
      </c>
      <c r="B116" s="38" t="s">
        <v>326</v>
      </c>
      <c r="C116" s="38" t="s">
        <v>70</v>
      </c>
      <c r="D116" s="38"/>
      <c r="E116" s="9" t="s">
        <v>40</v>
      </c>
      <c r="F116" s="38"/>
      <c r="G116" s="116">
        <v>43306.920138888898</v>
      </c>
      <c r="H116" s="117">
        <v>43306.920138888898</v>
      </c>
      <c r="I116" s="116">
        <v>43306.940277777801</v>
      </c>
      <c r="J116" s="117">
        <v>43306.940277777801</v>
      </c>
      <c r="K116" s="2" t="s">
        <v>20</v>
      </c>
      <c r="L116" s="2" t="s">
        <v>20</v>
      </c>
      <c r="M116" s="2" t="s">
        <v>20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29</v>
      </c>
      <c r="T116" s="38">
        <v>0</v>
      </c>
      <c r="U116" s="38">
        <v>0</v>
      </c>
      <c r="V116" s="70" t="s">
        <v>21</v>
      </c>
      <c r="W116" s="70" t="s">
        <v>21</v>
      </c>
      <c r="X116" s="70" t="s">
        <v>21</v>
      </c>
      <c r="Y116" s="119" t="s">
        <v>327</v>
      </c>
      <c r="Z116" s="118"/>
      <c r="AA116" s="34">
        <v>100</v>
      </c>
    </row>
    <row r="117" spans="1:27" s="28" customFormat="1" ht="20.100000000000001" customHeight="1">
      <c r="B117" s="23"/>
      <c r="C117" s="23"/>
      <c r="D117" s="23"/>
      <c r="E117" s="23"/>
      <c r="F117" s="23"/>
      <c r="G117" s="165" t="s">
        <v>6</v>
      </c>
      <c r="H117" s="166"/>
      <c r="I117" s="166"/>
      <c r="J117" s="166"/>
      <c r="K117" s="81"/>
      <c r="L117" s="24"/>
      <c r="M117" s="25"/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29</v>
      </c>
      <c r="T117" s="26">
        <v>0</v>
      </c>
      <c r="U117" s="26">
        <v>0</v>
      </c>
      <c r="V117" s="27"/>
      <c r="W117" s="27"/>
      <c r="X117" s="27"/>
      <c r="Y117" s="139"/>
      <c r="Z117" s="23"/>
      <c r="AA117" s="23"/>
    </row>
    <row r="118" spans="1:27" s="16" customFormat="1" ht="44.25" customHeight="1">
      <c r="A118" s="6" t="s">
        <v>126</v>
      </c>
      <c r="B118" s="9" t="s">
        <v>127</v>
      </c>
      <c r="C118" s="8" t="s">
        <v>46</v>
      </c>
      <c r="D118" s="9">
        <v>8.6229999999999993</v>
      </c>
      <c r="E118" s="9" t="s">
        <v>40</v>
      </c>
      <c r="F118" s="7"/>
      <c r="G118" s="68">
        <v>43282.540972222203</v>
      </c>
      <c r="H118" s="69">
        <v>43282.540972222203</v>
      </c>
      <c r="I118" s="68">
        <v>43282.556250000001</v>
      </c>
      <c r="J118" s="69">
        <v>43282.556250000001</v>
      </c>
      <c r="K118" s="2" t="s">
        <v>20</v>
      </c>
      <c r="L118" s="2" t="s">
        <v>20</v>
      </c>
      <c r="M118" s="2">
        <v>0</v>
      </c>
      <c r="N118" s="34">
        <v>0</v>
      </c>
      <c r="O118" s="34">
        <v>0</v>
      </c>
      <c r="P118" s="34">
        <v>0</v>
      </c>
      <c r="Q118" s="34">
        <v>22</v>
      </c>
      <c r="R118" s="34">
        <v>0</v>
      </c>
      <c r="S118" s="34">
        <v>0</v>
      </c>
      <c r="T118" s="34">
        <v>0</v>
      </c>
      <c r="U118" s="34">
        <v>0</v>
      </c>
      <c r="V118" s="70" t="s">
        <v>21</v>
      </c>
      <c r="W118" s="70" t="s">
        <v>21</v>
      </c>
      <c r="X118" s="70" t="s">
        <v>21</v>
      </c>
      <c r="Y118" s="118" t="s">
        <v>296</v>
      </c>
      <c r="Z118" s="34"/>
      <c r="AA118" s="34">
        <v>100</v>
      </c>
    </row>
    <row r="119" spans="1:27" s="28" customFormat="1" ht="20.100000000000001" customHeight="1">
      <c r="B119" s="23"/>
      <c r="C119" s="23"/>
      <c r="D119" s="23"/>
      <c r="E119" s="23"/>
      <c r="F119" s="23"/>
      <c r="G119" s="165" t="s">
        <v>6</v>
      </c>
      <c r="H119" s="166"/>
      <c r="I119" s="166"/>
      <c r="J119" s="166"/>
      <c r="K119" s="81"/>
      <c r="L119" s="24"/>
      <c r="M119" s="25"/>
      <c r="N119" s="26">
        <v>0</v>
      </c>
      <c r="O119" s="26">
        <v>0</v>
      </c>
      <c r="P119" s="26">
        <v>0</v>
      </c>
      <c r="Q119" s="26">
        <f>SUM(Q118)</f>
        <v>22</v>
      </c>
      <c r="R119" s="26">
        <v>0</v>
      </c>
      <c r="S119" s="26">
        <v>0</v>
      </c>
      <c r="T119" s="26">
        <v>0</v>
      </c>
      <c r="U119" s="26">
        <v>0</v>
      </c>
      <c r="V119" s="27"/>
      <c r="W119" s="27"/>
      <c r="X119" s="27"/>
      <c r="Y119" s="139"/>
      <c r="Z119" s="23"/>
      <c r="AA119" s="23"/>
    </row>
    <row r="120" spans="1:27" s="16" customFormat="1" ht="16.5" customHeight="1">
      <c r="A120" s="192" t="s">
        <v>128</v>
      </c>
      <c r="B120" s="194" t="s">
        <v>129</v>
      </c>
      <c r="C120" s="196" t="s">
        <v>46</v>
      </c>
      <c r="D120" s="194">
        <v>162.864</v>
      </c>
      <c r="E120" s="194" t="s">
        <v>40</v>
      </c>
      <c r="F120" s="7"/>
      <c r="G120" s="10"/>
      <c r="H120" s="10"/>
      <c r="I120" s="10"/>
      <c r="J120" s="10"/>
      <c r="K120" s="11"/>
      <c r="L120" s="11"/>
      <c r="M120" s="12"/>
      <c r="N120" s="13"/>
      <c r="O120" s="13"/>
      <c r="P120" s="13"/>
      <c r="Q120" s="13"/>
      <c r="R120" s="13"/>
      <c r="S120" s="13"/>
      <c r="T120" s="13"/>
      <c r="U120" s="13"/>
      <c r="V120" s="14"/>
      <c r="W120" s="15"/>
      <c r="X120" s="15"/>
      <c r="Y120" s="140"/>
      <c r="Z120" s="198"/>
      <c r="AA120" s="198">
        <v>100</v>
      </c>
    </row>
    <row r="121" spans="1:27" s="28" customFormat="1" ht="20.100000000000001" customHeight="1">
      <c r="A121" s="193"/>
      <c r="B121" s="195"/>
      <c r="C121" s="197"/>
      <c r="D121" s="195"/>
      <c r="E121" s="195"/>
      <c r="F121" s="23"/>
      <c r="G121" s="165" t="s">
        <v>6</v>
      </c>
      <c r="H121" s="166"/>
      <c r="I121" s="166"/>
      <c r="J121" s="166"/>
      <c r="K121" s="81"/>
      <c r="L121" s="24"/>
      <c r="M121" s="25"/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7"/>
      <c r="W121" s="27"/>
      <c r="X121" s="27"/>
      <c r="Y121" s="139"/>
      <c r="Z121" s="199"/>
      <c r="AA121" s="199"/>
    </row>
    <row r="122" spans="1:27" s="16" customFormat="1" ht="16.5" customHeight="1">
      <c r="A122" s="192" t="s">
        <v>130</v>
      </c>
      <c r="B122" s="194" t="s">
        <v>131</v>
      </c>
      <c r="C122" s="196" t="s">
        <v>39</v>
      </c>
      <c r="D122" s="194">
        <v>123.52</v>
      </c>
      <c r="E122" s="194" t="s">
        <v>40</v>
      </c>
      <c r="F122" s="7"/>
      <c r="G122" s="10"/>
      <c r="H122" s="10"/>
      <c r="I122" s="10"/>
      <c r="J122" s="10"/>
      <c r="K122" s="11"/>
      <c r="L122" s="11"/>
      <c r="M122" s="12"/>
      <c r="N122" s="13"/>
      <c r="O122" s="13"/>
      <c r="P122" s="13"/>
      <c r="Q122" s="13"/>
      <c r="R122" s="13"/>
      <c r="S122" s="13"/>
      <c r="T122" s="13"/>
      <c r="U122" s="13"/>
      <c r="V122" s="14"/>
      <c r="W122" s="15"/>
      <c r="X122" s="15"/>
      <c r="Y122" s="140"/>
      <c r="Z122" s="198"/>
      <c r="AA122" s="198">
        <v>100</v>
      </c>
    </row>
    <row r="123" spans="1:27" s="28" customFormat="1" ht="20.100000000000001" customHeight="1">
      <c r="A123" s="193"/>
      <c r="B123" s="195"/>
      <c r="C123" s="197"/>
      <c r="D123" s="195"/>
      <c r="E123" s="195"/>
      <c r="F123" s="23"/>
      <c r="G123" s="165" t="s">
        <v>6</v>
      </c>
      <c r="H123" s="166"/>
      <c r="I123" s="166"/>
      <c r="J123" s="166"/>
      <c r="K123" s="81"/>
      <c r="L123" s="24"/>
      <c r="M123" s="25"/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7"/>
      <c r="W123" s="27"/>
      <c r="X123" s="27"/>
      <c r="Y123" s="139"/>
      <c r="Z123" s="199"/>
      <c r="AA123" s="199"/>
    </row>
    <row r="124" spans="1:27" s="16" customFormat="1" ht="16.5" customHeight="1">
      <c r="A124" s="192" t="s">
        <v>132</v>
      </c>
      <c r="B124" s="194" t="s">
        <v>131</v>
      </c>
      <c r="C124" s="196" t="s">
        <v>43</v>
      </c>
      <c r="D124" s="194">
        <v>123.52</v>
      </c>
      <c r="E124" s="194" t="s">
        <v>40</v>
      </c>
      <c r="F124" s="7"/>
      <c r="G124" s="10"/>
      <c r="H124" s="10"/>
      <c r="I124" s="10"/>
      <c r="J124" s="10"/>
      <c r="K124" s="11"/>
      <c r="L124" s="11"/>
      <c r="M124" s="12"/>
      <c r="N124" s="13"/>
      <c r="O124" s="13"/>
      <c r="P124" s="13"/>
      <c r="Q124" s="13"/>
      <c r="R124" s="13"/>
      <c r="S124" s="13"/>
      <c r="T124" s="13"/>
      <c r="U124" s="13"/>
      <c r="V124" s="14"/>
      <c r="W124" s="15"/>
      <c r="X124" s="15"/>
      <c r="Y124" s="140"/>
      <c r="Z124" s="198"/>
      <c r="AA124" s="198">
        <v>100</v>
      </c>
    </row>
    <row r="125" spans="1:27" s="28" customFormat="1" ht="20.100000000000001" customHeight="1">
      <c r="A125" s="193"/>
      <c r="B125" s="195"/>
      <c r="C125" s="197"/>
      <c r="D125" s="195"/>
      <c r="E125" s="195"/>
      <c r="F125" s="23"/>
      <c r="G125" s="165" t="s">
        <v>6</v>
      </c>
      <c r="H125" s="166"/>
      <c r="I125" s="166"/>
      <c r="J125" s="166"/>
      <c r="K125" s="81"/>
      <c r="L125" s="24"/>
      <c r="M125" s="25"/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7"/>
      <c r="W125" s="27"/>
      <c r="X125" s="27"/>
      <c r="Y125" s="139"/>
      <c r="Z125" s="199"/>
      <c r="AA125" s="199"/>
    </row>
    <row r="126" spans="1:27" s="16" customFormat="1" ht="16.5" customHeight="1">
      <c r="A126" s="192" t="s">
        <v>133</v>
      </c>
      <c r="B126" s="194" t="s">
        <v>134</v>
      </c>
      <c r="C126" s="196" t="s">
        <v>46</v>
      </c>
      <c r="D126" s="194">
        <v>382.86399999999998</v>
      </c>
      <c r="E126" s="194" t="s">
        <v>40</v>
      </c>
      <c r="F126" s="7"/>
      <c r="G126" s="10"/>
      <c r="H126" s="10"/>
      <c r="I126" s="10"/>
      <c r="J126" s="10"/>
      <c r="K126" s="11"/>
      <c r="L126" s="11"/>
      <c r="M126" s="12"/>
      <c r="N126" s="13"/>
      <c r="O126" s="13"/>
      <c r="P126" s="13"/>
      <c r="Q126" s="13"/>
      <c r="R126" s="13"/>
      <c r="S126" s="13"/>
      <c r="T126" s="13"/>
      <c r="U126" s="13"/>
      <c r="V126" s="14"/>
      <c r="W126" s="15"/>
      <c r="X126" s="15"/>
      <c r="Y126" s="140"/>
      <c r="Z126" s="198"/>
      <c r="AA126" s="198">
        <v>100</v>
      </c>
    </row>
    <row r="127" spans="1:27" s="28" customFormat="1" ht="20.100000000000001" customHeight="1">
      <c r="A127" s="193"/>
      <c r="B127" s="195"/>
      <c r="C127" s="197"/>
      <c r="D127" s="195"/>
      <c r="E127" s="195"/>
      <c r="F127" s="23"/>
      <c r="G127" s="165" t="s">
        <v>6</v>
      </c>
      <c r="H127" s="166"/>
      <c r="I127" s="166"/>
      <c r="J127" s="166"/>
      <c r="K127" s="81"/>
      <c r="L127" s="24"/>
      <c r="M127" s="25"/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7"/>
      <c r="W127" s="27"/>
      <c r="X127" s="27"/>
      <c r="Y127" s="139"/>
      <c r="Z127" s="199"/>
      <c r="AA127" s="199"/>
    </row>
    <row r="128" spans="1:27" ht="30" customHeight="1">
      <c r="A128" s="6" t="s">
        <v>135</v>
      </c>
      <c r="B128" s="9" t="s">
        <v>136</v>
      </c>
      <c r="C128" s="8" t="s">
        <v>39</v>
      </c>
      <c r="D128" s="9">
        <v>72.790999999999997</v>
      </c>
      <c r="E128" s="9" t="s">
        <v>40</v>
      </c>
      <c r="F128" s="7"/>
      <c r="G128" s="68">
        <v>43305.386805555601</v>
      </c>
      <c r="H128" s="69">
        <v>43305.386805555601</v>
      </c>
      <c r="I128" s="68">
        <v>43305.659722222197</v>
      </c>
      <c r="J128" s="69">
        <v>43305.659722222197</v>
      </c>
      <c r="K128" s="2" t="s">
        <v>20</v>
      </c>
      <c r="L128" s="2" t="s">
        <v>20</v>
      </c>
      <c r="M128" s="2" t="s">
        <v>20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6</v>
      </c>
      <c r="U128" s="34">
        <v>33</v>
      </c>
      <c r="V128" s="70" t="s">
        <v>21</v>
      </c>
      <c r="W128" s="70" t="s">
        <v>21</v>
      </c>
      <c r="X128" s="70" t="s">
        <v>21</v>
      </c>
      <c r="Y128" s="118" t="s">
        <v>344</v>
      </c>
      <c r="Z128" s="34"/>
      <c r="AA128" s="34">
        <v>100</v>
      </c>
    </row>
    <row r="129" spans="1:27" s="28" customFormat="1" ht="20.100000000000001" customHeight="1">
      <c r="B129" s="23"/>
      <c r="C129" s="23"/>
      <c r="D129" s="23"/>
      <c r="E129" s="23"/>
      <c r="F129" s="23"/>
      <c r="G129" s="165" t="s">
        <v>6</v>
      </c>
      <c r="H129" s="166"/>
      <c r="I129" s="166"/>
      <c r="J129" s="166"/>
      <c r="K129" s="81"/>
      <c r="L129" s="24"/>
      <c r="M129" s="25"/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6</v>
      </c>
      <c r="U129" s="26">
        <v>33</v>
      </c>
      <c r="V129" s="27"/>
      <c r="W129" s="27"/>
      <c r="X129" s="27"/>
      <c r="Y129" s="139"/>
      <c r="Z129" s="23"/>
      <c r="AA129" s="23"/>
    </row>
    <row r="130" spans="1:27" s="16" customFormat="1" ht="16.5" customHeight="1">
      <c r="A130" s="192" t="s">
        <v>137</v>
      </c>
      <c r="B130" s="194" t="s">
        <v>138</v>
      </c>
      <c r="C130" s="196" t="s">
        <v>43</v>
      </c>
      <c r="D130" s="194">
        <v>72.790999999999997</v>
      </c>
      <c r="E130" s="194" t="s">
        <v>40</v>
      </c>
      <c r="F130" s="7"/>
      <c r="G130" s="10"/>
      <c r="H130" s="10"/>
      <c r="I130" s="10"/>
      <c r="J130" s="10"/>
      <c r="K130" s="11" t="s">
        <v>52</v>
      </c>
      <c r="L130" s="11"/>
      <c r="M130" s="12"/>
      <c r="N130" s="13"/>
      <c r="O130" s="13"/>
      <c r="P130" s="13"/>
      <c r="Q130" s="13"/>
      <c r="R130" s="13"/>
      <c r="S130" s="13"/>
      <c r="T130" s="13"/>
      <c r="U130" s="13"/>
      <c r="V130" s="14"/>
      <c r="W130" s="15"/>
      <c r="X130" s="15"/>
      <c r="Y130" s="140"/>
      <c r="Z130" s="198"/>
      <c r="AA130" s="198">
        <v>100</v>
      </c>
    </row>
    <row r="131" spans="1:27" s="28" customFormat="1" ht="20.100000000000001" customHeight="1">
      <c r="A131" s="193"/>
      <c r="B131" s="195"/>
      <c r="C131" s="197"/>
      <c r="D131" s="195"/>
      <c r="E131" s="195"/>
      <c r="F131" s="23"/>
      <c r="G131" s="165" t="s">
        <v>6</v>
      </c>
      <c r="H131" s="166"/>
      <c r="I131" s="166"/>
      <c r="J131" s="166"/>
      <c r="K131" s="81"/>
      <c r="L131" s="24"/>
      <c r="M131" s="25"/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7"/>
      <c r="W131" s="27"/>
      <c r="X131" s="27"/>
      <c r="Y131" s="139"/>
      <c r="Z131" s="199"/>
      <c r="AA131" s="199"/>
    </row>
    <row r="132" spans="1:27" s="16" customFormat="1" ht="22.5" customHeight="1">
      <c r="A132" s="6" t="s">
        <v>139</v>
      </c>
      <c r="B132" s="9" t="s">
        <v>138</v>
      </c>
      <c r="C132" s="8" t="s">
        <v>140</v>
      </c>
      <c r="D132" s="9">
        <v>75.787999999999997</v>
      </c>
      <c r="E132" s="9" t="s">
        <v>40</v>
      </c>
      <c r="F132" s="7"/>
      <c r="G132" s="68">
        <v>43312.5090277778</v>
      </c>
      <c r="H132" s="69">
        <v>43312.5090277778</v>
      </c>
      <c r="I132" s="68">
        <v>43312.520833333299</v>
      </c>
      <c r="J132" s="69">
        <v>43312.520833333299</v>
      </c>
      <c r="K132" s="2" t="s">
        <v>20</v>
      </c>
      <c r="L132" s="2" t="s">
        <v>20</v>
      </c>
      <c r="M132" s="2" t="s">
        <v>20</v>
      </c>
      <c r="N132" s="34">
        <v>0</v>
      </c>
      <c r="O132" s="34">
        <v>0</v>
      </c>
      <c r="P132" s="34">
        <v>0</v>
      </c>
      <c r="Q132" s="34">
        <v>17</v>
      </c>
      <c r="R132" s="34">
        <v>0</v>
      </c>
      <c r="S132" s="34">
        <v>0</v>
      </c>
      <c r="T132" s="34">
        <v>0</v>
      </c>
      <c r="U132" s="34">
        <v>0</v>
      </c>
      <c r="V132" s="70" t="s">
        <v>21</v>
      </c>
      <c r="W132" s="70" t="s">
        <v>21</v>
      </c>
      <c r="X132" s="70" t="s">
        <v>21</v>
      </c>
      <c r="Y132" s="118" t="s">
        <v>340</v>
      </c>
      <c r="Z132" s="34"/>
      <c r="AA132" s="34">
        <v>100</v>
      </c>
    </row>
    <row r="133" spans="1:27" s="28" customFormat="1" ht="20.100000000000001" customHeight="1">
      <c r="B133" s="23"/>
      <c r="C133" s="23"/>
      <c r="D133" s="23"/>
      <c r="E133" s="23"/>
      <c r="F133" s="23"/>
      <c r="G133" s="165" t="s">
        <v>6</v>
      </c>
      <c r="H133" s="166"/>
      <c r="I133" s="166"/>
      <c r="J133" s="166"/>
      <c r="K133" s="81"/>
      <c r="L133" s="24"/>
      <c r="M133" s="25"/>
      <c r="N133" s="26">
        <v>0</v>
      </c>
      <c r="O133" s="26">
        <v>0</v>
      </c>
      <c r="P133" s="26">
        <v>0</v>
      </c>
      <c r="Q133" s="26">
        <f>SUM(Q132)</f>
        <v>17</v>
      </c>
      <c r="R133" s="26">
        <v>0</v>
      </c>
      <c r="S133" s="26">
        <v>0</v>
      </c>
      <c r="T133" s="26">
        <v>0</v>
      </c>
      <c r="U133" s="26">
        <v>0</v>
      </c>
      <c r="V133" s="27"/>
      <c r="W133" s="27"/>
      <c r="X133" s="27"/>
      <c r="Y133" s="139"/>
      <c r="Z133" s="23"/>
      <c r="AA133" s="23"/>
    </row>
    <row r="134" spans="1:27" s="16" customFormat="1" ht="16.5" customHeight="1">
      <c r="A134" s="192" t="s">
        <v>141</v>
      </c>
      <c r="B134" s="194" t="s">
        <v>142</v>
      </c>
      <c r="C134" s="196" t="s">
        <v>46</v>
      </c>
      <c r="D134" s="194">
        <v>220</v>
      </c>
      <c r="E134" s="194" t="s">
        <v>40</v>
      </c>
      <c r="F134" s="7"/>
      <c r="G134" s="10"/>
      <c r="H134" s="10"/>
      <c r="I134" s="10"/>
      <c r="J134" s="10"/>
      <c r="K134" s="11" t="s">
        <v>52</v>
      </c>
      <c r="L134" s="11"/>
      <c r="M134" s="12"/>
      <c r="N134" s="13"/>
      <c r="O134" s="13"/>
      <c r="P134" s="13"/>
      <c r="Q134" s="13"/>
      <c r="R134" s="13"/>
      <c r="S134" s="13"/>
      <c r="T134" s="13"/>
      <c r="U134" s="13"/>
      <c r="V134" s="14"/>
      <c r="W134" s="15"/>
      <c r="X134" s="15"/>
      <c r="Y134" s="140"/>
      <c r="Z134" s="198"/>
      <c r="AA134" s="198">
        <v>100</v>
      </c>
    </row>
    <row r="135" spans="1:27" s="28" customFormat="1" ht="20.100000000000001" customHeight="1">
      <c r="A135" s="193"/>
      <c r="B135" s="195"/>
      <c r="C135" s="197"/>
      <c r="D135" s="195"/>
      <c r="E135" s="195"/>
      <c r="F135" s="23"/>
      <c r="G135" s="165" t="s">
        <v>6</v>
      </c>
      <c r="H135" s="166"/>
      <c r="I135" s="166"/>
      <c r="J135" s="166"/>
      <c r="K135" s="81"/>
      <c r="L135" s="24"/>
      <c r="M135" s="25"/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7"/>
      <c r="W135" s="27"/>
      <c r="X135" s="27"/>
      <c r="Y135" s="139"/>
      <c r="Z135" s="199"/>
      <c r="AA135" s="199"/>
    </row>
    <row r="136" spans="1:27" ht="30" customHeight="1">
      <c r="A136" s="6" t="s">
        <v>143</v>
      </c>
      <c r="B136" s="9" t="s">
        <v>144</v>
      </c>
      <c r="C136" s="8" t="s">
        <v>39</v>
      </c>
      <c r="D136" s="9">
        <v>34.439</v>
      </c>
      <c r="E136" s="9" t="s">
        <v>40</v>
      </c>
      <c r="F136" s="7"/>
      <c r="G136" s="68">
        <v>43307.219444444403</v>
      </c>
      <c r="H136" s="69">
        <v>43307.219444444403</v>
      </c>
      <c r="I136" s="68">
        <v>43307.388888888898</v>
      </c>
      <c r="J136" s="69">
        <v>43307.388888888898</v>
      </c>
      <c r="K136" s="2" t="s">
        <v>20</v>
      </c>
      <c r="L136" s="2" t="s">
        <v>20</v>
      </c>
      <c r="M136" s="2" t="s">
        <v>20</v>
      </c>
      <c r="N136" s="34">
        <v>0</v>
      </c>
      <c r="O136" s="34">
        <v>0</v>
      </c>
      <c r="P136" s="34">
        <v>4</v>
      </c>
      <c r="Q136" s="34">
        <v>4</v>
      </c>
      <c r="R136" s="34">
        <v>0</v>
      </c>
      <c r="S136" s="34">
        <v>0</v>
      </c>
      <c r="T136" s="34">
        <v>0</v>
      </c>
      <c r="U136" s="34">
        <v>0</v>
      </c>
      <c r="V136" s="70" t="s">
        <v>21</v>
      </c>
      <c r="W136" s="70" t="s">
        <v>21</v>
      </c>
      <c r="X136" s="70" t="s">
        <v>21</v>
      </c>
      <c r="Y136" s="118" t="s">
        <v>343</v>
      </c>
      <c r="Z136" s="34"/>
      <c r="AA136" s="34">
        <v>100</v>
      </c>
    </row>
    <row r="137" spans="1:27" s="28" customFormat="1" ht="20.100000000000001" customHeight="1">
      <c r="B137" s="23"/>
      <c r="C137" s="23"/>
      <c r="D137" s="23"/>
      <c r="E137" s="23"/>
      <c r="F137" s="23"/>
      <c r="G137" s="165" t="s">
        <v>6</v>
      </c>
      <c r="H137" s="166"/>
      <c r="I137" s="166"/>
      <c r="J137" s="166"/>
      <c r="K137" s="81"/>
      <c r="L137" s="24"/>
      <c r="M137" s="25"/>
      <c r="N137" s="26">
        <v>0</v>
      </c>
      <c r="O137" s="26">
        <v>0</v>
      </c>
      <c r="P137" s="26">
        <v>0</v>
      </c>
      <c r="Q137" s="26">
        <f>SUM(Q136)</f>
        <v>4</v>
      </c>
      <c r="R137" s="26">
        <v>0</v>
      </c>
      <c r="S137" s="26">
        <v>0</v>
      </c>
      <c r="T137" s="26">
        <v>0</v>
      </c>
      <c r="U137" s="26">
        <v>0</v>
      </c>
      <c r="V137" s="27"/>
      <c r="W137" s="27"/>
      <c r="X137" s="27"/>
      <c r="Y137" s="139"/>
      <c r="Z137" s="23"/>
      <c r="AA137" s="23"/>
    </row>
    <row r="138" spans="1:27" ht="30" customHeight="1">
      <c r="A138" s="6" t="s">
        <v>145</v>
      </c>
      <c r="B138" s="9" t="s">
        <v>144</v>
      </c>
      <c r="C138" s="8" t="s">
        <v>43</v>
      </c>
      <c r="D138" s="9">
        <v>34.439</v>
      </c>
      <c r="E138" s="9" t="s">
        <v>40</v>
      </c>
      <c r="F138" s="7"/>
      <c r="G138" s="68">
        <v>43283.413194444402</v>
      </c>
      <c r="H138" s="69">
        <v>43283.413194444402</v>
      </c>
      <c r="I138" s="68">
        <v>43283.598611111098</v>
      </c>
      <c r="J138" s="69">
        <v>43283.598611111098</v>
      </c>
      <c r="K138" s="2" t="s">
        <v>20</v>
      </c>
      <c r="L138" s="2" t="s">
        <v>20</v>
      </c>
      <c r="M138" s="2">
        <v>0</v>
      </c>
      <c r="N138" s="34">
        <v>0</v>
      </c>
      <c r="O138" s="34">
        <v>0</v>
      </c>
      <c r="P138" s="34">
        <v>4</v>
      </c>
      <c r="Q138" s="34">
        <v>27</v>
      </c>
      <c r="R138" s="34">
        <v>0</v>
      </c>
      <c r="S138" s="34">
        <v>0</v>
      </c>
      <c r="T138" s="34">
        <v>0</v>
      </c>
      <c r="U138" s="34">
        <v>0</v>
      </c>
      <c r="V138" s="70" t="s">
        <v>21</v>
      </c>
      <c r="W138" s="70" t="s">
        <v>21</v>
      </c>
      <c r="X138" s="70" t="s">
        <v>21</v>
      </c>
      <c r="Y138" s="118" t="s">
        <v>341</v>
      </c>
      <c r="Z138" s="242"/>
      <c r="AA138" s="242">
        <v>100</v>
      </c>
    </row>
    <row r="139" spans="1:27" ht="30" customHeight="1">
      <c r="A139" s="6" t="s">
        <v>145</v>
      </c>
      <c r="B139" s="9" t="s">
        <v>144</v>
      </c>
      <c r="C139" s="8" t="s">
        <v>43</v>
      </c>
      <c r="D139" s="9">
        <v>34.439</v>
      </c>
      <c r="E139" s="9" t="s">
        <v>40</v>
      </c>
      <c r="F139" s="7"/>
      <c r="G139" s="68">
        <v>43307.219444444403</v>
      </c>
      <c r="H139" s="69">
        <v>43307.219444444403</v>
      </c>
      <c r="I139" s="68">
        <v>43307.388888888898</v>
      </c>
      <c r="J139" s="69">
        <v>43307.388888888898</v>
      </c>
      <c r="K139" s="2" t="s">
        <v>20</v>
      </c>
      <c r="L139" s="2" t="s">
        <v>20</v>
      </c>
      <c r="M139" s="2" t="s">
        <v>20</v>
      </c>
      <c r="N139" s="34">
        <v>0</v>
      </c>
      <c r="O139" s="34">
        <v>0</v>
      </c>
      <c r="P139" s="34">
        <v>4</v>
      </c>
      <c r="Q139" s="34">
        <v>4</v>
      </c>
      <c r="R139" s="34">
        <v>0</v>
      </c>
      <c r="S139" s="34">
        <v>0</v>
      </c>
      <c r="T139" s="34">
        <v>0</v>
      </c>
      <c r="U139" s="34">
        <v>0</v>
      </c>
      <c r="V139" s="70" t="s">
        <v>21</v>
      </c>
      <c r="W139" s="70" t="s">
        <v>21</v>
      </c>
      <c r="X139" s="70" t="s">
        <v>21</v>
      </c>
      <c r="Y139" s="118" t="s">
        <v>342</v>
      </c>
      <c r="Z139" s="185"/>
      <c r="AA139" s="185"/>
    </row>
    <row r="140" spans="1:27" s="28" customFormat="1" ht="20.100000000000001" customHeight="1">
      <c r="B140" s="23"/>
      <c r="C140" s="23"/>
      <c r="D140" s="23"/>
      <c r="E140" s="23"/>
      <c r="F140" s="23"/>
      <c r="G140" s="165" t="s">
        <v>6</v>
      </c>
      <c r="H140" s="166"/>
      <c r="I140" s="166"/>
      <c r="J140" s="166"/>
      <c r="K140" s="81"/>
      <c r="L140" s="24"/>
      <c r="M140" s="25"/>
      <c r="N140" s="26">
        <v>0</v>
      </c>
      <c r="O140" s="26">
        <v>0</v>
      </c>
      <c r="P140" s="26">
        <v>0</v>
      </c>
      <c r="Q140" s="26">
        <f>SUM(Q139)</f>
        <v>4</v>
      </c>
      <c r="R140" s="26">
        <v>0</v>
      </c>
      <c r="S140" s="26">
        <v>0</v>
      </c>
      <c r="T140" s="26">
        <v>0</v>
      </c>
      <c r="U140" s="26">
        <v>0</v>
      </c>
      <c r="V140" s="27"/>
      <c r="W140" s="27"/>
      <c r="X140" s="27"/>
      <c r="Y140" s="139"/>
      <c r="Z140" s="23"/>
      <c r="AA140" s="23"/>
    </row>
    <row r="141" spans="1:27" s="16" customFormat="1" ht="16.5" customHeight="1">
      <c r="A141" s="192" t="s">
        <v>146</v>
      </c>
      <c r="B141" s="194" t="s">
        <v>147</v>
      </c>
      <c r="C141" s="196" t="s">
        <v>43</v>
      </c>
      <c r="D141" s="194">
        <v>2.7</v>
      </c>
      <c r="E141" s="194" t="s">
        <v>40</v>
      </c>
      <c r="F141" s="7"/>
      <c r="G141" s="10"/>
      <c r="H141" s="10"/>
      <c r="I141" s="10"/>
      <c r="J141" s="10"/>
      <c r="K141" s="11"/>
      <c r="L141" s="11"/>
      <c r="M141" s="12"/>
      <c r="N141" s="13"/>
      <c r="O141" s="13"/>
      <c r="P141" s="13"/>
      <c r="Q141" s="13"/>
      <c r="R141" s="13"/>
      <c r="S141" s="13"/>
      <c r="T141" s="13"/>
      <c r="U141" s="13"/>
      <c r="V141" s="14"/>
      <c r="W141" s="15"/>
      <c r="X141" s="15"/>
      <c r="Y141" s="140"/>
      <c r="Z141" s="198"/>
      <c r="AA141" s="198">
        <v>100</v>
      </c>
    </row>
    <row r="142" spans="1:27" s="28" customFormat="1" ht="20.100000000000001" customHeight="1">
      <c r="A142" s="193"/>
      <c r="B142" s="195"/>
      <c r="C142" s="197"/>
      <c r="D142" s="195"/>
      <c r="E142" s="195"/>
      <c r="F142" s="23"/>
      <c r="G142" s="165" t="s">
        <v>6</v>
      </c>
      <c r="H142" s="166"/>
      <c r="I142" s="166"/>
      <c r="J142" s="166"/>
      <c r="K142" s="81"/>
      <c r="L142" s="24"/>
      <c r="M142" s="25"/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7"/>
      <c r="W142" s="27"/>
      <c r="X142" s="27"/>
      <c r="Y142" s="139"/>
      <c r="Z142" s="199"/>
      <c r="AA142" s="199"/>
    </row>
    <row r="143" spans="1:27" s="16" customFormat="1" ht="16.5" customHeight="1">
      <c r="A143" s="192" t="s">
        <v>148</v>
      </c>
      <c r="B143" s="194" t="s">
        <v>149</v>
      </c>
      <c r="C143" s="196" t="s">
        <v>39</v>
      </c>
      <c r="D143" s="194">
        <v>2.7</v>
      </c>
      <c r="E143" s="194" t="s">
        <v>40</v>
      </c>
      <c r="F143" s="7"/>
      <c r="G143" s="10"/>
      <c r="H143" s="10"/>
      <c r="I143" s="10"/>
      <c r="J143" s="10"/>
      <c r="K143" s="11"/>
      <c r="L143" s="11"/>
      <c r="M143" s="12"/>
      <c r="N143" s="13"/>
      <c r="O143" s="13"/>
      <c r="P143" s="13"/>
      <c r="Q143" s="13"/>
      <c r="R143" s="13"/>
      <c r="S143" s="13"/>
      <c r="T143" s="13"/>
      <c r="U143" s="13"/>
      <c r="V143" s="14"/>
      <c r="W143" s="15"/>
      <c r="X143" s="15"/>
      <c r="Y143" s="140"/>
      <c r="Z143" s="198"/>
      <c r="AA143" s="198">
        <v>100</v>
      </c>
    </row>
    <row r="144" spans="1:27" s="28" customFormat="1" ht="20.100000000000001" customHeight="1">
      <c r="A144" s="193"/>
      <c r="B144" s="195"/>
      <c r="C144" s="197"/>
      <c r="D144" s="195"/>
      <c r="E144" s="195"/>
      <c r="F144" s="23"/>
      <c r="G144" s="165" t="s">
        <v>6</v>
      </c>
      <c r="H144" s="166"/>
      <c r="I144" s="166"/>
      <c r="J144" s="166"/>
      <c r="K144" s="81"/>
      <c r="L144" s="24"/>
      <c r="M144" s="25"/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7"/>
      <c r="W144" s="27"/>
      <c r="X144" s="27"/>
      <c r="Y144" s="139"/>
      <c r="Z144" s="199"/>
      <c r="AA144" s="199"/>
    </row>
    <row r="145" spans="1:27" s="16" customFormat="1" ht="16.5" customHeight="1">
      <c r="A145" s="192" t="s">
        <v>150</v>
      </c>
      <c r="B145" s="194" t="s">
        <v>151</v>
      </c>
      <c r="C145" s="196"/>
      <c r="D145" s="194">
        <v>222.68199999999999</v>
      </c>
      <c r="E145" s="194" t="s">
        <v>40</v>
      </c>
      <c r="F145" s="7"/>
      <c r="G145" s="10"/>
      <c r="H145" s="10"/>
      <c r="I145" s="10"/>
      <c r="J145" s="10"/>
      <c r="K145" s="11"/>
      <c r="L145" s="11"/>
      <c r="M145" s="12"/>
      <c r="N145" s="13"/>
      <c r="O145" s="13"/>
      <c r="P145" s="13"/>
      <c r="Q145" s="13"/>
      <c r="R145" s="13"/>
      <c r="S145" s="13"/>
      <c r="T145" s="13"/>
      <c r="U145" s="13"/>
      <c r="V145" s="14"/>
      <c r="W145" s="15"/>
      <c r="X145" s="15"/>
      <c r="Y145" s="140"/>
      <c r="Z145" s="198"/>
      <c r="AA145" s="198">
        <v>100</v>
      </c>
    </row>
    <row r="146" spans="1:27" s="28" customFormat="1" ht="20.100000000000001" customHeight="1">
      <c r="A146" s="193"/>
      <c r="B146" s="195"/>
      <c r="C146" s="197"/>
      <c r="D146" s="195"/>
      <c r="E146" s="195"/>
      <c r="F146" s="23"/>
      <c r="G146" s="165" t="s">
        <v>6</v>
      </c>
      <c r="H146" s="166"/>
      <c r="I146" s="166"/>
      <c r="J146" s="166"/>
      <c r="K146" s="81"/>
      <c r="L146" s="24"/>
      <c r="M146" s="25"/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7"/>
      <c r="W146" s="27"/>
      <c r="X146" s="27"/>
      <c r="Y146" s="139"/>
      <c r="Z146" s="199"/>
      <c r="AA146" s="199"/>
    </row>
    <row r="147" spans="1:27" s="16" customFormat="1" ht="16.5" customHeight="1">
      <c r="A147" s="192" t="s">
        <v>152</v>
      </c>
      <c r="B147" s="194" t="s">
        <v>153</v>
      </c>
      <c r="C147" s="196" t="s">
        <v>46</v>
      </c>
      <c r="D147" s="194">
        <v>160.536</v>
      </c>
      <c r="E147" s="194" t="s">
        <v>40</v>
      </c>
      <c r="F147" s="7"/>
      <c r="G147" s="10"/>
      <c r="H147" s="10"/>
      <c r="I147" s="10"/>
      <c r="J147" s="10"/>
      <c r="K147" s="11"/>
      <c r="L147" s="11"/>
      <c r="M147" s="12"/>
      <c r="N147" s="13"/>
      <c r="O147" s="13"/>
      <c r="P147" s="13"/>
      <c r="Q147" s="13"/>
      <c r="R147" s="13"/>
      <c r="S147" s="13"/>
      <c r="T147" s="13"/>
      <c r="U147" s="13"/>
      <c r="V147" s="14"/>
      <c r="W147" s="15"/>
      <c r="X147" s="15"/>
      <c r="Y147" s="140"/>
      <c r="Z147" s="198"/>
      <c r="AA147" s="198">
        <v>100</v>
      </c>
    </row>
    <row r="148" spans="1:27" s="28" customFormat="1" ht="20.100000000000001" customHeight="1">
      <c r="A148" s="193"/>
      <c r="B148" s="195"/>
      <c r="C148" s="197"/>
      <c r="D148" s="195"/>
      <c r="E148" s="195"/>
      <c r="F148" s="23"/>
      <c r="G148" s="165" t="s">
        <v>6</v>
      </c>
      <c r="H148" s="166"/>
      <c r="I148" s="166"/>
      <c r="J148" s="166"/>
      <c r="K148" s="81"/>
      <c r="L148" s="24"/>
      <c r="M148" s="25"/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7"/>
      <c r="W148" s="27"/>
      <c r="X148" s="27"/>
      <c r="Y148" s="139"/>
      <c r="Z148" s="199"/>
      <c r="AA148" s="199"/>
    </row>
    <row r="149" spans="1:27" s="16" customFormat="1" ht="30" customHeight="1">
      <c r="A149" s="6" t="s">
        <v>154</v>
      </c>
      <c r="B149" s="9" t="s">
        <v>155</v>
      </c>
      <c r="C149" s="8" t="s">
        <v>70</v>
      </c>
      <c r="D149" s="9">
        <v>48.8</v>
      </c>
      <c r="E149" s="9" t="s">
        <v>40</v>
      </c>
      <c r="F149" s="7"/>
      <c r="G149" s="68">
        <v>43294.479166666701</v>
      </c>
      <c r="H149" s="69">
        <v>43294.479166666701</v>
      </c>
      <c r="I149" s="68">
        <v>43294.597916666702</v>
      </c>
      <c r="J149" s="69">
        <v>43294.597916666702</v>
      </c>
      <c r="K149" s="2" t="s">
        <v>20</v>
      </c>
      <c r="L149" s="2" t="s">
        <v>20</v>
      </c>
      <c r="M149" s="2" t="s">
        <v>20</v>
      </c>
      <c r="N149" s="34">
        <v>0</v>
      </c>
      <c r="O149" s="34">
        <v>0</v>
      </c>
      <c r="P149" s="34">
        <v>0</v>
      </c>
      <c r="Q149" s="34">
        <v>0</v>
      </c>
      <c r="R149" s="34">
        <v>2</v>
      </c>
      <c r="S149" s="34">
        <v>51</v>
      </c>
      <c r="T149" s="34">
        <v>0</v>
      </c>
      <c r="U149" s="34">
        <v>0</v>
      </c>
      <c r="V149" s="70" t="s">
        <v>21</v>
      </c>
      <c r="W149" s="70" t="s">
        <v>21</v>
      </c>
      <c r="X149" s="70" t="s">
        <v>21</v>
      </c>
      <c r="Y149" s="118" t="s">
        <v>339</v>
      </c>
      <c r="Z149" s="34"/>
      <c r="AA149" s="34">
        <v>100</v>
      </c>
    </row>
    <row r="150" spans="1:27" s="28" customFormat="1" ht="20.100000000000001" customHeight="1">
      <c r="B150" s="23"/>
      <c r="C150" s="23"/>
      <c r="D150" s="23"/>
      <c r="E150" s="23"/>
      <c r="F150" s="23"/>
      <c r="G150" s="165" t="s">
        <v>6</v>
      </c>
      <c r="H150" s="166"/>
      <c r="I150" s="166"/>
      <c r="J150" s="166"/>
      <c r="K150" s="81"/>
      <c r="L150" s="24"/>
      <c r="M150" s="25"/>
      <c r="N150" s="26">
        <f>SUM(N149)</f>
        <v>0</v>
      </c>
      <c r="O150" s="26">
        <f t="shared" ref="O150:U150" si="17">SUM(O149)</f>
        <v>0</v>
      </c>
      <c r="P150" s="26">
        <f t="shared" si="17"/>
        <v>0</v>
      </c>
      <c r="Q150" s="26">
        <f t="shared" si="17"/>
        <v>0</v>
      </c>
      <c r="R150" s="26">
        <f t="shared" si="17"/>
        <v>2</v>
      </c>
      <c r="S150" s="26">
        <f t="shared" si="17"/>
        <v>51</v>
      </c>
      <c r="T150" s="26">
        <f t="shared" si="17"/>
        <v>0</v>
      </c>
      <c r="U150" s="26">
        <f t="shared" si="17"/>
        <v>0</v>
      </c>
      <c r="V150" s="27"/>
      <c r="W150" s="27"/>
      <c r="X150" s="27"/>
      <c r="Y150" s="139"/>
      <c r="Z150" s="23"/>
      <c r="AA150" s="23"/>
    </row>
    <row r="151" spans="1:27" s="16" customFormat="1" ht="30" customHeight="1">
      <c r="A151" s="6" t="s">
        <v>156</v>
      </c>
      <c r="B151" s="9" t="s">
        <v>155</v>
      </c>
      <c r="C151" s="8" t="s">
        <v>107</v>
      </c>
      <c r="D151" s="9">
        <v>48.8</v>
      </c>
      <c r="E151" s="9" t="s">
        <v>40</v>
      </c>
      <c r="F151" s="9" t="s">
        <v>779</v>
      </c>
      <c r="G151" s="68">
        <v>43292.938888888901</v>
      </c>
      <c r="H151" s="69">
        <v>43292.938888888901</v>
      </c>
      <c r="I151" s="68">
        <v>43293.551388888904</v>
      </c>
      <c r="J151" s="69">
        <v>43293.551388888904</v>
      </c>
      <c r="K151" s="2" t="s">
        <v>20</v>
      </c>
      <c r="L151" s="2" t="s">
        <v>20</v>
      </c>
      <c r="M151" s="2">
        <v>0.5</v>
      </c>
      <c r="N151" s="34">
        <v>14</v>
      </c>
      <c r="O151" s="34">
        <v>42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70">
        <v>3</v>
      </c>
      <c r="W151" s="70" t="s">
        <v>778</v>
      </c>
      <c r="X151" s="70">
        <f>M151-V151</f>
        <v>-2.5</v>
      </c>
      <c r="Y151" s="118" t="s">
        <v>337</v>
      </c>
      <c r="Z151" s="242"/>
      <c r="AA151" s="242">
        <v>100</v>
      </c>
    </row>
    <row r="152" spans="1:27" s="16" customFormat="1" ht="30" customHeight="1">
      <c r="A152" s="6" t="s">
        <v>156</v>
      </c>
      <c r="B152" s="9" t="s">
        <v>155</v>
      </c>
      <c r="C152" s="8" t="s">
        <v>107</v>
      </c>
      <c r="D152" s="9">
        <v>48.8</v>
      </c>
      <c r="E152" s="9" t="s">
        <v>40</v>
      </c>
      <c r="F152" s="7"/>
      <c r="G152" s="68">
        <v>43300.449305555601</v>
      </c>
      <c r="H152" s="69">
        <v>43300.449305555601</v>
      </c>
      <c r="I152" s="68">
        <v>43300.461805555598</v>
      </c>
      <c r="J152" s="69">
        <v>43300.461805555598</v>
      </c>
      <c r="K152" s="2" t="s">
        <v>20</v>
      </c>
      <c r="L152" s="2" t="s">
        <v>20</v>
      </c>
      <c r="M152" s="2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18</v>
      </c>
      <c r="T152" s="34">
        <v>0</v>
      </c>
      <c r="U152" s="34">
        <v>0</v>
      </c>
      <c r="V152" s="70" t="s">
        <v>21</v>
      </c>
      <c r="W152" s="70" t="s">
        <v>21</v>
      </c>
      <c r="X152" s="70" t="s">
        <v>21</v>
      </c>
      <c r="Y152" s="118" t="s">
        <v>338</v>
      </c>
      <c r="Z152" s="185"/>
      <c r="AA152" s="185"/>
    </row>
    <row r="153" spans="1:27" s="28" customFormat="1" ht="20.100000000000001" customHeight="1">
      <c r="B153" s="23"/>
      <c r="C153" s="23"/>
      <c r="D153" s="23"/>
      <c r="E153" s="23"/>
      <c r="F153" s="23"/>
      <c r="G153" s="165" t="s">
        <v>6</v>
      </c>
      <c r="H153" s="166"/>
      <c r="I153" s="166"/>
      <c r="J153" s="166"/>
      <c r="K153" s="81"/>
      <c r="L153" s="24"/>
      <c r="M153" s="25">
        <v>0.5</v>
      </c>
      <c r="N153" s="26">
        <f>SUM(N151:N152)</f>
        <v>14</v>
      </c>
      <c r="O153" s="26">
        <f t="shared" ref="O153:T153" si="18">SUM(O151:O152)</f>
        <v>42</v>
      </c>
      <c r="P153" s="26">
        <f t="shared" si="18"/>
        <v>0</v>
      </c>
      <c r="Q153" s="26">
        <f t="shared" si="18"/>
        <v>0</v>
      </c>
      <c r="R153" s="26">
        <f t="shared" si="18"/>
        <v>0</v>
      </c>
      <c r="S153" s="26">
        <f t="shared" si="18"/>
        <v>18</v>
      </c>
      <c r="T153" s="26">
        <f t="shared" si="18"/>
        <v>0</v>
      </c>
      <c r="U153" s="26">
        <v>0</v>
      </c>
      <c r="V153" s="27"/>
      <c r="W153" s="27"/>
      <c r="X153" s="27"/>
      <c r="Y153" s="139"/>
      <c r="Z153" s="23"/>
      <c r="AA153" s="23"/>
    </row>
    <row r="154" spans="1:27" s="16" customFormat="1" ht="16.5" customHeight="1">
      <c r="A154" s="192" t="s">
        <v>157</v>
      </c>
      <c r="B154" s="194" t="s">
        <v>158</v>
      </c>
      <c r="C154" s="196" t="s">
        <v>39</v>
      </c>
      <c r="D154" s="194">
        <v>289.721</v>
      </c>
      <c r="E154" s="194" t="s">
        <v>40</v>
      </c>
      <c r="F154" s="7"/>
      <c r="G154" s="10"/>
      <c r="H154" s="10"/>
      <c r="I154" s="10"/>
      <c r="J154" s="10"/>
      <c r="K154" s="11"/>
      <c r="L154" s="11"/>
      <c r="M154" s="12"/>
      <c r="N154" s="13"/>
      <c r="O154" s="13"/>
      <c r="P154" s="13"/>
      <c r="Q154" s="13"/>
      <c r="R154" s="13"/>
      <c r="S154" s="13"/>
      <c r="T154" s="13"/>
      <c r="U154" s="13"/>
      <c r="V154" s="14"/>
      <c r="W154" s="15"/>
      <c r="X154" s="15"/>
      <c r="Y154" s="140"/>
      <c r="Z154" s="198"/>
      <c r="AA154" s="198">
        <v>100</v>
      </c>
    </row>
    <row r="155" spans="1:27" s="28" customFormat="1" ht="20.100000000000001" customHeight="1">
      <c r="A155" s="193"/>
      <c r="B155" s="195"/>
      <c r="C155" s="197"/>
      <c r="D155" s="195"/>
      <c r="E155" s="195"/>
      <c r="F155" s="23"/>
      <c r="G155" s="165" t="s">
        <v>6</v>
      </c>
      <c r="H155" s="166"/>
      <c r="I155" s="166"/>
      <c r="J155" s="166"/>
      <c r="K155" s="81"/>
      <c r="L155" s="24"/>
      <c r="M155" s="25"/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7"/>
      <c r="W155" s="27"/>
      <c r="X155" s="27"/>
      <c r="Y155" s="139"/>
      <c r="Z155" s="199"/>
      <c r="AA155" s="199"/>
    </row>
    <row r="156" spans="1:27" s="16" customFormat="1" ht="16.5" customHeight="1">
      <c r="A156" s="192" t="s">
        <v>159</v>
      </c>
      <c r="B156" s="194" t="s">
        <v>158</v>
      </c>
      <c r="C156" s="196" t="s">
        <v>43</v>
      </c>
      <c r="D156" s="194">
        <v>289.721</v>
      </c>
      <c r="E156" s="194" t="s">
        <v>40</v>
      </c>
      <c r="F156" s="7"/>
      <c r="G156" s="10"/>
      <c r="H156" s="10"/>
      <c r="I156" s="10"/>
      <c r="J156" s="10"/>
      <c r="K156" s="11"/>
      <c r="L156" s="11"/>
      <c r="M156" s="12"/>
      <c r="N156" s="13"/>
      <c r="O156" s="13"/>
      <c r="P156" s="13"/>
      <c r="Q156" s="13"/>
      <c r="R156" s="13"/>
      <c r="S156" s="13"/>
      <c r="T156" s="13"/>
      <c r="U156" s="13"/>
      <c r="V156" s="14"/>
      <c r="W156" s="15"/>
      <c r="X156" s="15"/>
      <c r="Y156" s="140"/>
      <c r="Z156" s="198"/>
      <c r="AA156" s="198">
        <v>100</v>
      </c>
    </row>
    <row r="157" spans="1:27" s="28" customFormat="1" ht="20.100000000000001" customHeight="1">
      <c r="A157" s="193"/>
      <c r="B157" s="195"/>
      <c r="C157" s="197"/>
      <c r="D157" s="195"/>
      <c r="E157" s="195"/>
      <c r="F157" s="23"/>
      <c r="G157" s="165" t="s">
        <v>6</v>
      </c>
      <c r="H157" s="166"/>
      <c r="I157" s="166"/>
      <c r="J157" s="166"/>
      <c r="K157" s="81"/>
      <c r="L157" s="24"/>
      <c r="M157" s="25"/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7"/>
      <c r="W157" s="27"/>
      <c r="X157" s="27"/>
      <c r="Y157" s="139"/>
      <c r="Z157" s="199"/>
      <c r="AA157" s="199"/>
    </row>
    <row r="158" spans="1:27" s="16" customFormat="1" ht="16.5" customHeight="1">
      <c r="A158" s="192" t="s">
        <v>161</v>
      </c>
      <c r="B158" s="194" t="s">
        <v>162</v>
      </c>
      <c r="C158" s="196" t="s">
        <v>39</v>
      </c>
      <c r="D158" s="194">
        <v>95.406999999999996</v>
      </c>
      <c r="E158" s="194" t="s">
        <v>40</v>
      </c>
      <c r="F158" s="7"/>
      <c r="G158" s="10"/>
      <c r="H158" s="10"/>
      <c r="I158" s="10"/>
      <c r="J158" s="10"/>
      <c r="K158" s="11"/>
      <c r="L158" s="11"/>
      <c r="M158" s="12"/>
      <c r="N158" s="13"/>
      <c r="O158" s="13"/>
      <c r="P158" s="13"/>
      <c r="Q158" s="13"/>
      <c r="R158" s="13"/>
      <c r="S158" s="13"/>
      <c r="T158" s="13"/>
      <c r="U158" s="13"/>
      <c r="V158" s="14"/>
      <c r="W158" s="15"/>
      <c r="X158" s="15"/>
      <c r="Y158" s="140"/>
      <c r="Z158" s="198"/>
      <c r="AA158" s="198">
        <v>100</v>
      </c>
    </row>
    <row r="159" spans="1:27" s="28" customFormat="1" ht="20.100000000000001" customHeight="1">
      <c r="A159" s="193"/>
      <c r="B159" s="195"/>
      <c r="C159" s="197"/>
      <c r="D159" s="195"/>
      <c r="E159" s="195"/>
      <c r="F159" s="23"/>
      <c r="G159" s="165" t="s">
        <v>6</v>
      </c>
      <c r="H159" s="166"/>
      <c r="I159" s="166"/>
      <c r="J159" s="166"/>
      <c r="K159" s="81"/>
      <c r="L159" s="24"/>
      <c r="M159" s="25"/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7"/>
      <c r="W159" s="27"/>
      <c r="X159" s="27"/>
      <c r="Y159" s="139"/>
      <c r="Z159" s="199"/>
      <c r="AA159" s="199"/>
    </row>
    <row r="160" spans="1:27" s="16" customFormat="1" ht="16.5" customHeight="1">
      <c r="A160" s="192" t="s">
        <v>163</v>
      </c>
      <c r="B160" s="194" t="s">
        <v>164</v>
      </c>
      <c r="C160" s="196" t="s">
        <v>107</v>
      </c>
      <c r="D160" s="194">
        <v>95.406999999999996</v>
      </c>
      <c r="E160" s="194" t="s">
        <v>40</v>
      </c>
      <c r="F160" s="7"/>
      <c r="G160" s="10"/>
      <c r="H160" s="10"/>
      <c r="I160" s="10"/>
      <c r="J160" s="10"/>
      <c r="K160" s="11"/>
      <c r="L160" s="11"/>
      <c r="M160" s="12"/>
      <c r="N160" s="13"/>
      <c r="O160" s="13"/>
      <c r="P160" s="13"/>
      <c r="Q160" s="13"/>
      <c r="R160" s="13"/>
      <c r="S160" s="13"/>
      <c r="T160" s="13"/>
      <c r="U160" s="13"/>
      <c r="V160" s="14"/>
      <c r="W160" s="15"/>
      <c r="X160" s="15"/>
      <c r="Y160" s="140"/>
      <c r="Z160" s="198"/>
      <c r="AA160" s="198">
        <v>100</v>
      </c>
    </row>
    <row r="161" spans="1:27" s="28" customFormat="1" ht="20.100000000000001" customHeight="1">
      <c r="A161" s="193"/>
      <c r="B161" s="195"/>
      <c r="C161" s="197"/>
      <c r="D161" s="195"/>
      <c r="E161" s="195"/>
      <c r="F161" s="23"/>
      <c r="G161" s="165" t="s">
        <v>6</v>
      </c>
      <c r="H161" s="166"/>
      <c r="I161" s="166"/>
      <c r="J161" s="166"/>
      <c r="K161" s="81"/>
      <c r="L161" s="24"/>
      <c r="M161" s="25"/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7"/>
      <c r="W161" s="27"/>
      <c r="X161" s="27"/>
      <c r="Y161" s="139"/>
      <c r="Z161" s="199"/>
      <c r="AA161" s="199"/>
    </row>
    <row r="162" spans="1:27" s="16" customFormat="1" ht="16.5" customHeight="1">
      <c r="A162" s="192" t="s">
        <v>165</v>
      </c>
      <c r="B162" s="194" t="s">
        <v>166</v>
      </c>
      <c r="C162" s="196" t="s">
        <v>39</v>
      </c>
      <c r="D162" s="194">
        <v>432</v>
      </c>
      <c r="E162" s="194" t="s">
        <v>40</v>
      </c>
      <c r="F162" s="7"/>
      <c r="G162" s="10"/>
      <c r="H162" s="10"/>
      <c r="I162" s="10"/>
      <c r="J162" s="10"/>
      <c r="K162" s="11"/>
      <c r="L162" s="11"/>
      <c r="M162" s="12"/>
      <c r="N162" s="13"/>
      <c r="O162" s="13"/>
      <c r="P162" s="13"/>
      <c r="Q162" s="13"/>
      <c r="R162" s="13"/>
      <c r="S162" s="13"/>
      <c r="T162" s="13"/>
      <c r="U162" s="13"/>
      <c r="V162" s="14"/>
      <c r="W162" s="15"/>
      <c r="X162" s="15"/>
      <c r="Y162" s="140"/>
      <c r="Z162" s="198"/>
      <c r="AA162" s="198">
        <v>100</v>
      </c>
    </row>
    <row r="163" spans="1:27" s="28" customFormat="1" ht="20.100000000000001" customHeight="1">
      <c r="A163" s="193"/>
      <c r="B163" s="195"/>
      <c r="C163" s="197"/>
      <c r="D163" s="195"/>
      <c r="E163" s="195"/>
      <c r="F163" s="23"/>
      <c r="G163" s="165" t="s">
        <v>6</v>
      </c>
      <c r="H163" s="166"/>
      <c r="I163" s="166"/>
      <c r="J163" s="166"/>
      <c r="K163" s="81"/>
      <c r="L163" s="24"/>
      <c r="M163" s="25"/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7"/>
      <c r="W163" s="27"/>
      <c r="X163" s="27"/>
      <c r="Y163" s="139"/>
      <c r="Z163" s="199"/>
      <c r="AA163" s="199"/>
    </row>
    <row r="164" spans="1:27" s="16" customFormat="1" ht="16.5" customHeight="1">
      <c r="A164" s="192" t="s">
        <v>167</v>
      </c>
      <c r="B164" s="194" t="s">
        <v>166</v>
      </c>
      <c r="C164" s="196" t="s">
        <v>43</v>
      </c>
      <c r="D164" s="194">
        <v>432</v>
      </c>
      <c r="E164" s="194" t="s">
        <v>40</v>
      </c>
      <c r="F164" s="7"/>
      <c r="G164" s="10"/>
      <c r="H164" s="10"/>
      <c r="I164" s="10"/>
      <c r="J164" s="10"/>
      <c r="K164" s="11"/>
      <c r="L164" s="11"/>
      <c r="M164" s="12"/>
      <c r="N164" s="13"/>
      <c r="O164" s="13"/>
      <c r="P164" s="13"/>
      <c r="Q164" s="13"/>
      <c r="R164" s="13"/>
      <c r="S164" s="13"/>
      <c r="T164" s="13"/>
      <c r="U164" s="13"/>
      <c r="V164" s="14"/>
      <c r="W164" s="15"/>
      <c r="X164" s="15"/>
      <c r="Y164" s="140"/>
      <c r="Z164" s="198"/>
      <c r="AA164" s="198">
        <v>100</v>
      </c>
    </row>
    <row r="165" spans="1:27" s="28" customFormat="1" ht="20.100000000000001" customHeight="1">
      <c r="A165" s="193"/>
      <c r="B165" s="195"/>
      <c r="C165" s="197"/>
      <c r="D165" s="195"/>
      <c r="E165" s="195"/>
      <c r="F165" s="23"/>
      <c r="G165" s="165" t="s">
        <v>6</v>
      </c>
      <c r="H165" s="166"/>
      <c r="I165" s="166"/>
      <c r="J165" s="166"/>
      <c r="K165" s="81"/>
      <c r="L165" s="24"/>
      <c r="M165" s="25"/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7"/>
      <c r="W165" s="27"/>
      <c r="X165" s="27"/>
      <c r="Y165" s="139"/>
      <c r="Z165" s="199"/>
      <c r="AA165" s="199"/>
    </row>
    <row r="166" spans="1:27" s="16" customFormat="1" ht="16.5" customHeight="1">
      <c r="A166" s="192" t="s">
        <v>168</v>
      </c>
      <c r="B166" s="194" t="s">
        <v>169</v>
      </c>
      <c r="C166" s="196" t="s">
        <v>39</v>
      </c>
      <c r="D166" s="194">
        <v>166.33500000000001</v>
      </c>
      <c r="E166" s="194" t="s">
        <v>40</v>
      </c>
      <c r="F166" s="7"/>
      <c r="G166" s="10"/>
      <c r="H166" s="10"/>
      <c r="I166" s="10"/>
      <c r="J166" s="10"/>
      <c r="K166" s="11"/>
      <c r="L166" s="11"/>
      <c r="M166" s="12"/>
      <c r="N166" s="13"/>
      <c r="O166" s="13"/>
      <c r="P166" s="13"/>
      <c r="Q166" s="13"/>
      <c r="R166" s="13"/>
      <c r="S166" s="13"/>
      <c r="T166" s="13"/>
      <c r="U166" s="13"/>
      <c r="V166" s="14"/>
      <c r="W166" s="15"/>
      <c r="X166" s="15"/>
      <c r="Y166" s="140"/>
      <c r="Z166" s="198"/>
      <c r="AA166" s="198">
        <v>100</v>
      </c>
    </row>
    <row r="167" spans="1:27" s="28" customFormat="1" ht="20.100000000000001" customHeight="1">
      <c r="A167" s="193"/>
      <c r="B167" s="195"/>
      <c r="C167" s="197"/>
      <c r="D167" s="195"/>
      <c r="E167" s="195"/>
      <c r="F167" s="23"/>
      <c r="G167" s="165" t="s">
        <v>6</v>
      </c>
      <c r="H167" s="166"/>
      <c r="I167" s="166"/>
      <c r="J167" s="166"/>
      <c r="K167" s="81"/>
      <c r="L167" s="24"/>
      <c r="M167" s="25"/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7"/>
      <c r="W167" s="27"/>
      <c r="X167" s="27"/>
      <c r="Y167" s="139"/>
      <c r="Z167" s="199"/>
      <c r="AA167" s="199"/>
    </row>
    <row r="168" spans="1:27" s="16" customFormat="1" ht="16.5" customHeight="1">
      <c r="A168" s="192" t="s">
        <v>170</v>
      </c>
      <c r="B168" s="194" t="s">
        <v>169</v>
      </c>
      <c r="C168" s="196" t="s">
        <v>43</v>
      </c>
      <c r="D168" s="194">
        <v>166.33500000000001</v>
      </c>
      <c r="E168" s="194" t="s">
        <v>40</v>
      </c>
      <c r="F168" s="7"/>
      <c r="G168" s="10"/>
      <c r="H168" s="10"/>
      <c r="I168" s="10"/>
      <c r="J168" s="10"/>
      <c r="K168" s="11"/>
      <c r="L168" s="11"/>
      <c r="M168" s="12"/>
      <c r="N168" s="13"/>
      <c r="O168" s="13"/>
      <c r="P168" s="13"/>
      <c r="Q168" s="13"/>
      <c r="R168" s="13"/>
      <c r="S168" s="13"/>
      <c r="T168" s="13"/>
      <c r="U168" s="13"/>
      <c r="V168" s="14"/>
      <c r="W168" s="15"/>
      <c r="X168" s="15"/>
      <c r="Y168" s="140"/>
      <c r="Z168" s="198"/>
      <c r="AA168" s="198">
        <v>100</v>
      </c>
    </row>
    <row r="169" spans="1:27" s="28" customFormat="1" ht="20.100000000000001" customHeight="1">
      <c r="A169" s="193"/>
      <c r="B169" s="195"/>
      <c r="C169" s="197"/>
      <c r="D169" s="195"/>
      <c r="E169" s="195"/>
      <c r="F169" s="23"/>
      <c r="G169" s="165" t="s">
        <v>6</v>
      </c>
      <c r="H169" s="166"/>
      <c r="I169" s="166"/>
      <c r="J169" s="166"/>
      <c r="K169" s="81"/>
      <c r="L169" s="24"/>
      <c r="M169" s="25"/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7"/>
      <c r="W169" s="27"/>
      <c r="X169" s="27"/>
      <c r="Y169" s="139"/>
      <c r="Z169" s="199"/>
      <c r="AA169" s="199"/>
    </row>
    <row r="170" spans="1:27" s="16" customFormat="1" ht="16.5" customHeight="1">
      <c r="A170" s="192" t="s">
        <v>171</v>
      </c>
      <c r="B170" s="194" t="s">
        <v>172</v>
      </c>
      <c r="C170" s="196" t="s">
        <v>39</v>
      </c>
      <c r="D170" s="194">
        <v>37.200000000000003</v>
      </c>
      <c r="E170" s="194" t="s">
        <v>40</v>
      </c>
      <c r="F170" s="7"/>
      <c r="G170" s="10"/>
      <c r="H170" s="10"/>
      <c r="I170" s="10"/>
      <c r="J170" s="10"/>
      <c r="K170" s="11"/>
      <c r="L170" s="11"/>
      <c r="M170" s="12"/>
      <c r="N170" s="13"/>
      <c r="O170" s="13"/>
      <c r="P170" s="13"/>
      <c r="Q170" s="13"/>
      <c r="R170" s="13"/>
      <c r="S170" s="13"/>
      <c r="T170" s="13"/>
      <c r="U170" s="13"/>
      <c r="V170" s="14"/>
      <c r="W170" s="15"/>
      <c r="X170" s="15"/>
      <c r="Y170" s="140"/>
      <c r="Z170" s="198"/>
      <c r="AA170" s="198">
        <v>100</v>
      </c>
    </row>
    <row r="171" spans="1:27" s="28" customFormat="1" ht="20.100000000000001" customHeight="1">
      <c r="A171" s="193"/>
      <c r="B171" s="195"/>
      <c r="C171" s="197"/>
      <c r="D171" s="195"/>
      <c r="E171" s="195"/>
      <c r="F171" s="23"/>
      <c r="G171" s="165" t="s">
        <v>6</v>
      </c>
      <c r="H171" s="166"/>
      <c r="I171" s="166"/>
      <c r="J171" s="166"/>
      <c r="K171" s="81"/>
      <c r="L171" s="24"/>
      <c r="M171" s="25"/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7"/>
      <c r="W171" s="27"/>
      <c r="X171" s="27"/>
      <c r="Y171" s="139"/>
      <c r="Z171" s="199"/>
      <c r="AA171" s="199"/>
    </row>
    <row r="172" spans="1:27" ht="30" customHeight="1">
      <c r="A172" s="6" t="s">
        <v>173</v>
      </c>
      <c r="B172" s="9" t="s">
        <v>172</v>
      </c>
      <c r="C172" s="8" t="s">
        <v>43</v>
      </c>
      <c r="D172" s="9">
        <v>37.200000000000003</v>
      </c>
      <c r="E172" s="9" t="s">
        <v>40</v>
      </c>
      <c r="F172" s="7" t="s">
        <v>1180</v>
      </c>
      <c r="G172" s="68">
        <v>43288.8034722222</v>
      </c>
      <c r="H172" s="69">
        <v>43288.8034722222</v>
      </c>
      <c r="I172" s="68">
        <v>43288.8125</v>
      </c>
      <c r="J172" s="69">
        <v>43288.8125</v>
      </c>
      <c r="K172" s="2" t="s">
        <v>20</v>
      </c>
      <c r="L172" s="2" t="s">
        <v>20</v>
      </c>
      <c r="M172" s="2">
        <v>0</v>
      </c>
      <c r="N172" s="34">
        <v>0</v>
      </c>
      <c r="O172" s="34">
        <v>13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70">
        <v>3</v>
      </c>
      <c r="W172" s="70" t="s">
        <v>778</v>
      </c>
      <c r="X172" s="70">
        <f>M172-V172</f>
        <v>-3</v>
      </c>
      <c r="Y172" s="118" t="s">
        <v>346</v>
      </c>
      <c r="Z172" s="34"/>
      <c r="AA172" s="34"/>
    </row>
    <row r="173" spans="1:27" s="28" customFormat="1" ht="20.100000000000001" customHeight="1">
      <c r="B173" s="23"/>
      <c r="C173" s="23"/>
      <c r="D173" s="23"/>
      <c r="E173" s="23"/>
      <c r="F173" s="23"/>
      <c r="G173" s="165" t="s">
        <v>6</v>
      </c>
      <c r="H173" s="166"/>
      <c r="I173" s="166"/>
      <c r="J173" s="166"/>
      <c r="K173" s="81"/>
      <c r="L173" s="24"/>
      <c r="M173" s="25"/>
      <c r="N173" s="26">
        <v>0</v>
      </c>
      <c r="O173" s="26">
        <v>13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7"/>
      <c r="W173" s="27"/>
      <c r="X173" s="27"/>
      <c r="Y173" s="139"/>
      <c r="Z173" s="23"/>
      <c r="AA173" s="23"/>
    </row>
    <row r="174" spans="1:27" s="16" customFormat="1" ht="16.5" customHeight="1">
      <c r="A174" s="192" t="s">
        <v>174</v>
      </c>
      <c r="B174" s="194" t="s">
        <v>175</v>
      </c>
      <c r="C174" s="196" t="s">
        <v>70</v>
      </c>
      <c r="D174" s="194">
        <v>3.1190000000000002</v>
      </c>
      <c r="E174" s="194" t="s">
        <v>40</v>
      </c>
      <c r="F174" s="7"/>
      <c r="G174" s="10"/>
      <c r="H174" s="10"/>
      <c r="I174" s="10"/>
      <c r="J174" s="10"/>
      <c r="K174" s="11"/>
      <c r="L174" s="11"/>
      <c r="M174" s="12"/>
      <c r="N174" s="13"/>
      <c r="O174" s="13"/>
      <c r="P174" s="13"/>
      <c r="Q174" s="13"/>
      <c r="R174" s="13"/>
      <c r="S174" s="13"/>
      <c r="T174" s="13"/>
      <c r="U174" s="13"/>
      <c r="V174" s="14"/>
      <c r="W174" s="15"/>
      <c r="X174" s="15"/>
      <c r="Y174" s="140"/>
      <c r="Z174" s="198"/>
      <c r="AA174" s="198">
        <v>100</v>
      </c>
    </row>
    <row r="175" spans="1:27" s="28" customFormat="1" ht="20.100000000000001" customHeight="1">
      <c r="A175" s="193"/>
      <c r="B175" s="195"/>
      <c r="C175" s="197"/>
      <c r="D175" s="195"/>
      <c r="E175" s="195"/>
      <c r="F175" s="23"/>
      <c r="G175" s="165" t="s">
        <v>6</v>
      </c>
      <c r="H175" s="166"/>
      <c r="I175" s="166"/>
      <c r="J175" s="166"/>
      <c r="K175" s="81"/>
      <c r="L175" s="24"/>
      <c r="M175" s="25"/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7"/>
      <c r="W175" s="27"/>
      <c r="X175" s="27"/>
      <c r="Y175" s="139"/>
      <c r="Z175" s="199"/>
      <c r="AA175" s="199"/>
    </row>
    <row r="176" spans="1:27" s="16" customFormat="1" ht="16.5" customHeight="1">
      <c r="A176" s="192" t="s">
        <v>176</v>
      </c>
      <c r="B176" s="194" t="s">
        <v>175</v>
      </c>
      <c r="C176" s="196" t="s">
        <v>107</v>
      </c>
      <c r="D176" s="194">
        <v>3.1190000000000002</v>
      </c>
      <c r="E176" s="194" t="s">
        <v>40</v>
      </c>
      <c r="F176" s="7"/>
      <c r="G176" s="10"/>
      <c r="H176" s="10"/>
      <c r="I176" s="10"/>
      <c r="J176" s="10"/>
      <c r="K176" s="11"/>
      <c r="L176" s="11"/>
      <c r="M176" s="12"/>
      <c r="N176" s="13"/>
      <c r="O176" s="13"/>
      <c r="P176" s="13"/>
      <c r="Q176" s="13"/>
      <c r="R176" s="13"/>
      <c r="S176" s="13"/>
      <c r="T176" s="13"/>
      <c r="U176" s="13"/>
      <c r="V176" s="14"/>
      <c r="W176" s="15"/>
      <c r="X176" s="15"/>
      <c r="Y176" s="140"/>
      <c r="Z176" s="198"/>
      <c r="AA176" s="198">
        <v>100</v>
      </c>
    </row>
    <row r="177" spans="1:27" s="28" customFormat="1" ht="20.100000000000001" customHeight="1">
      <c r="A177" s="193"/>
      <c r="B177" s="195"/>
      <c r="C177" s="197"/>
      <c r="D177" s="195"/>
      <c r="E177" s="195"/>
      <c r="F177" s="23"/>
      <c r="G177" s="165" t="s">
        <v>6</v>
      </c>
      <c r="H177" s="166"/>
      <c r="I177" s="166"/>
      <c r="J177" s="166"/>
      <c r="K177" s="81"/>
      <c r="L177" s="24"/>
      <c r="M177" s="25"/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7"/>
      <c r="W177" s="27"/>
      <c r="X177" s="27"/>
      <c r="Y177" s="139"/>
      <c r="Z177" s="199"/>
      <c r="AA177" s="199"/>
    </row>
    <row r="178" spans="1:27" ht="30" customHeight="1">
      <c r="A178" s="6" t="s">
        <v>177</v>
      </c>
      <c r="B178" s="9" t="s">
        <v>178</v>
      </c>
      <c r="C178" s="8" t="s">
        <v>179</v>
      </c>
      <c r="D178" s="9">
        <v>309</v>
      </c>
      <c r="E178" s="9" t="s">
        <v>40</v>
      </c>
      <c r="F178" s="7"/>
      <c r="G178" s="68">
        <v>43282.000694444403</v>
      </c>
      <c r="H178" s="69">
        <v>43282.000694444403</v>
      </c>
      <c r="I178" s="68">
        <v>43282.785416666702</v>
      </c>
      <c r="J178" s="69">
        <v>43282.785416666702</v>
      </c>
      <c r="K178" s="2" t="s">
        <v>20</v>
      </c>
      <c r="L178" s="2" t="s">
        <v>20</v>
      </c>
      <c r="M178" s="2" t="s">
        <v>20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18</v>
      </c>
      <c r="U178" s="34">
        <v>50</v>
      </c>
      <c r="V178" s="70" t="s">
        <v>21</v>
      </c>
      <c r="W178" s="70" t="s">
        <v>21</v>
      </c>
      <c r="X178" s="70" t="s">
        <v>21</v>
      </c>
      <c r="Y178" s="118" t="s">
        <v>297</v>
      </c>
      <c r="Z178" s="242"/>
      <c r="AA178" s="242"/>
    </row>
    <row r="179" spans="1:27" ht="30" customHeight="1">
      <c r="A179" s="6" t="s">
        <v>177</v>
      </c>
      <c r="B179" s="9" t="s">
        <v>178</v>
      </c>
      <c r="C179" s="8" t="s">
        <v>179</v>
      </c>
      <c r="D179" s="9">
        <v>309</v>
      </c>
      <c r="E179" s="9" t="s">
        <v>40</v>
      </c>
      <c r="F179" s="7"/>
      <c r="G179" s="68">
        <v>43284.986111111102</v>
      </c>
      <c r="H179" s="69">
        <v>43284.986111111102</v>
      </c>
      <c r="I179" s="68">
        <v>43285.8034722222</v>
      </c>
      <c r="J179" s="69">
        <v>43285.8034722222</v>
      </c>
      <c r="K179" s="2" t="s">
        <v>20</v>
      </c>
      <c r="L179" s="2" t="s">
        <v>20</v>
      </c>
      <c r="M179" s="2" t="s">
        <v>20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19</v>
      </c>
      <c r="U179" s="34">
        <v>37</v>
      </c>
      <c r="V179" s="70" t="s">
        <v>21</v>
      </c>
      <c r="W179" s="70" t="s">
        <v>21</v>
      </c>
      <c r="X179" s="70" t="s">
        <v>21</v>
      </c>
      <c r="Y179" s="118" t="s">
        <v>298</v>
      </c>
      <c r="Z179" s="189"/>
      <c r="AA179" s="189"/>
    </row>
    <row r="180" spans="1:27" ht="30" customHeight="1">
      <c r="A180" s="6" t="s">
        <v>177</v>
      </c>
      <c r="B180" s="9" t="s">
        <v>178</v>
      </c>
      <c r="C180" s="8" t="s">
        <v>179</v>
      </c>
      <c r="D180" s="9">
        <v>309</v>
      </c>
      <c r="E180" s="9" t="s">
        <v>40</v>
      </c>
      <c r="F180" s="7"/>
      <c r="G180" s="68">
        <v>43288.359722222202</v>
      </c>
      <c r="H180" s="69">
        <v>43288.359722222202</v>
      </c>
      <c r="I180" s="68">
        <v>43288.740277777797</v>
      </c>
      <c r="J180" s="69">
        <v>43288.740277777797</v>
      </c>
      <c r="K180" s="2" t="s">
        <v>20</v>
      </c>
      <c r="L180" s="2" t="s">
        <v>20</v>
      </c>
      <c r="M180" s="2" t="s">
        <v>20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9</v>
      </c>
      <c r="U180" s="34">
        <v>8</v>
      </c>
      <c r="V180" s="70" t="s">
        <v>21</v>
      </c>
      <c r="W180" s="70" t="s">
        <v>21</v>
      </c>
      <c r="X180" s="70" t="s">
        <v>21</v>
      </c>
      <c r="Y180" s="118" t="s">
        <v>299</v>
      </c>
      <c r="Z180" s="189"/>
      <c r="AA180" s="189"/>
    </row>
    <row r="181" spans="1:27" ht="30" customHeight="1">
      <c r="A181" s="6" t="s">
        <v>177</v>
      </c>
      <c r="B181" s="9" t="s">
        <v>178</v>
      </c>
      <c r="C181" s="8" t="s">
        <v>179</v>
      </c>
      <c r="D181" s="9">
        <v>309</v>
      </c>
      <c r="E181" s="9" t="s">
        <v>40</v>
      </c>
      <c r="F181" s="7"/>
      <c r="G181" s="68">
        <v>43290.03125</v>
      </c>
      <c r="H181" s="69">
        <v>43290.03125</v>
      </c>
      <c r="I181" s="68">
        <v>43290.7902777778</v>
      </c>
      <c r="J181" s="69">
        <v>43290.7902777778</v>
      </c>
      <c r="K181" s="2" t="s">
        <v>20</v>
      </c>
      <c r="L181" s="2" t="s">
        <v>20</v>
      </c>
      <c r="M181" s="2" t="s">
        <v>20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18</v>
      </c>
      <c r="U181" s="34">
        <v>13</v>
      </c>
      <c r="V181" s="70" t="s">
        <v>21</v>
      </c>
      <c r="W181" s="70" t="s">
        <v>21</v>
      </c>
      <c r="X181" s="70" t="s">
        <v>21</v>
      </c>
      <c r="Y181" s="118" t="s">
        <v>300</v>
      </c>
      <c r="Z181" s="189"/>
      <c r="AA181" s="189"/>
    </row>
    <row r="182" spans="1:27" ht="30" customHeight="1">
      <c r="A182" s="6" t="s">
        <v>177</v>
      </c>
      <c r="B182" s="9" t="s">
        <v>178</v>
      </c>
      <c r="C182" s="8" t="s">
        <v>179</v>
      </c>
      <c r="D182" s="9">
        <v>309</v>
      </c>
      <c r="E182" s="9" t="s">
        <v>40</v>
      </c>
      <c r="F182" s="7"/>
      <c r="G182" s="68">
        <v>43292.127083333296</v>
      </c>
      <c r="H182" s="69">
        <v>43292.127083333296</v>
      </c>
      <c r="I182" s="68">
        <v>43292.412499999999</v>
      </c>
      <c r="J182" s="69">
        <v>43292.412499999999</v>
      </c>
      <c r="K182" s="2" t="s">
        <v>20</v>
      </c>
      <c r="L182" s="2" t="s">
        <v>20</v>
      </c>
      <c r="M182" s="2" t="s">
        <v>20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6</v>
      </c>
      <c r="U182" s="34">
        <v>51</v>
      </c>
      <c r="V182" s="70" t="s">
        <v>21</v>
      </c>
      <c r="W182" s="70" t="s">
        <v>21</v>
      </c>
      <c r="X182" s="70" t="s">
        <v>21</v>
      </c>
      <c r="Y182" s="118" t="s">
        <v>301</v>
      </c>
      <c r="Z182" s="189"/>
      <c r="AA182" s="189"/>
    </row>
    <row r="183" spans="1:27" ht="30" customHeight="1">
      <c r="A183" s="6" t="s">
        <v>177</v>
      </c>
      <c r="B183" s="9" t="s">
        <v>178</v>
      </c>
      <c r="C183" s="8" t="s">
        <v>179</v>
      </c>
      <c r="D183" s="9">
        <v>309</v>
      </c>
      <c r="E183" s="9" t="s">
        <v>40</v>
      </c>
      <c r="F183" s="7"/>
      <c r="G183" s="68">
        <v>43292.581944444399</v>
      </c>
      <c r="H183" s="69">
        <v>43292.581944444399</v>
      </c>
      <c r="I183" s="68">
        <v>43292.591666666704</v>
      </c>
      <c r="J183" s="69">
        <v>43292.591666666704</v>
      </c>
      <c r="K183" s="2" t="s">
        <v>20</v>
      </c>
      <c r="L183" s="2" t="s">
        <v>20</v>
      </c>
      <c r="M183" s="2">
        <v>0</v>
      </c>
      <c r="N183" s="34">
        <v>0</v>
      </c>
      <c r="O183" s="34">
        <v>14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70" t="s">
        <v>21</v>
      </c>
      <c r="W183" s="70" t="s">
        <v>21</v>
      </c>
      <c r="X183" s="70" t="s">
        <v>21</v>
      </c>
      <c r="Y183" s="118" t="s">
        <v>49</v>
      </c>
      <c r="Z183" s="189"/>
      <c r="AA183" s="189"/>
    </row>
    <row r="184" spans="1:27" ht="30" customHeight="1">
      <c r="A184" s="6" t="s">
        <v>177</v>
      </c>
      <c r="B184" s="9" t="s">
        <v>178</v>
      </c>
      <c r="C184" s="8" t="s">
        <v>179</v>
      </c>
      <c r="D184" s="9">
        <v>309</v>
      </c>
      <c r="E184" s="9" t="s">
        <v>40</v>
      </c>
      <c r="F184" s="7"/>
      <c r="G184" s="68">
        <v>43292.735416666699</v>
      </c>
      <c r="H184" s="69">
        <v>43292.735416666699</v>
      </c>
      <c r="I184" s="68">
        <v>43292.746527777803</v>
      </c>
      <c r="J184" s="69">
        <v>43292.746527777803</v>
      </c>
      <c r="K184" s="2" t="s">
        <v>20</v>
      </c>
      <c r="L184" s="2" t="s">
        <v>20</v>
      </c>
      <c r="M184" s="2">
        <v>0</v>
      </c>
      <c r="N184" s="34">
        <v>0</v>
      </c>
      <c r="O184" s="34">
        <v>16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70" t="s">
        <v>21</v>
      </c>
      <c r="W184" s="70" t="s">
        <v>21</v>
      </c>
      <c r="X184" s="70" t="s">
        <v>21</v>
      </c>
      <c r="Y184" s="118" t="s">
        <v>259</v>
      </c>
      <c r="Z184" s="189"/>
      <c r="AA184" s="189"/>
    </row>
    <row r="185" spans="1:27" ht="30" customHeight="1">
      <c r="A185" s="6" t="s">
        <v>177</v>
      </c>
      <c r="B185" s="9" t="s">
        <v>178</v>
      </c>
      <c r="C185" s="8" t="s">
        <v>179</v>
      </c>
      <c r="D185" s="9">
        <v>309</v>
      </c>
      <c r="E185" s="9" t="s">
        <v>40</v>
      </c>
      <c r="F185" s="7"/>
      <c r="G185" s="68">
        <v>43292.752083333296</v>
      </c>
      <c r="H185" s="69">
        <v>43292.752083333296</v>
      </c>
      <c r="I185" s="68">
        <v>43292.793055555601</v>
      </c>
      <c r="J185" s="69">
        <v>43292.793055555601</v>
      </c>
      <c r="K185" s="2" t="s">
        <v>20</v>
      </c>
      <c r="L185" s="2" t="s">
        <v>20</v>
      </c>
      <c r="M185" s="2">
        <v>0</v>
      </c>
      <c r="N185" s="34">
        <v>0</v>
      </c>
      <c r="O185" s="34">
        <v>59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70" t="s">
        <v>21</v>
      </c>
      <c r="W185" s="70" t="s">
        <v>21</v>
      </c>
      <c r="X185" s="70" t="s">
        <v>21</v>
      </c>
      <c r="Y185" s="118" t="s">
        <v>259</v>
      </c>
      <c r="Z185" s="189"/>
      <c r="AA185" s="189"/>
    </row>
    <row r="186" spans="1:27" ht="30" customHeight="1">
      <c r="A186" s="6" t="s">
        <v>177</v>
      </c>
      <c r="B186" s="9" t="s">
        <v>178</v>
      </c>
      <c r="C186" s="8" t="s">
        <v>179</v>
      </c>
      <c r="D186" s="9">
        <v>309</v>
      </c>
      <c r="E186" s="9" t="s">
        <v>40</v>
      </c>
      <c r="F186" s="7"/>
      <c r="G186" s="68">
        <v>43293.003472222197</v>
      </c>
      <c r="H186" s="69">
        <v>43293.003472222197</v>
      </c>
      <c r="I186" s="68">
        <v>43295.730555555601</v>
      </c>
      <c r="J186" s="69">
        <v>43295.730555555601</v>
      </c>
      <c r="K186" s="2" t="s">
        <v>20</v>
      </c>
      <c r="L186" s="2" t="s">
        <v>20</v>
      </c>
      <c r="M186" s="2" t="s">
        <v>20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65</v>
      </c>
      <c r="U186" s="34">
        <v>27</v>
      </c>
      <c r="V186" s="70" t="s">
        <v>21</v>
      </c>
      <c r="W186" s="70" t="s">
        <v>21</v>
      </c>
      <c r="X186" s="70" t="s">
        <v>21</v>
      </c>
      <c r="Y186" s="118" t="s">
        <v>302</v>
      </c>
      <c r="Z186" s="189"/>
      <c r="AA186" s="189"/>
    </row>
    <row r="187" spans="1:27" ht="30" customHeight="1">
      <c r="A187" s="6" t="s">
        <v>177</v>
      </c>
      <c r="B187" s="9" t="s">
        <v>178</v>
      </c>
      <c r="C187" s="8" t="s">
        <v>179</v>
      </c>
      <c r="D187" s="9">
        <v>309</v>
      </c>
      <c r="E187" s="9" t="s">
        <v>40</v>
      </c>
      <c r="F187" s="7"/>
      <c r="G187" s="68">
        <v>43298.410416666702</v>
      </c>
      <c r="H187" s="69">
        <v>43298.410416666702</v>
      </c>
      <c r="I187" s="68">
        <v>43298.493055555598</v>
      </c>
      <c r="J187" s="69">
        <v>43298.493055555598</v>
      </c>
      <c r="K187" s="2" t="s">
        <v>20</v>
      </c>
      <c r="L187" s="2" t="s">
        <v>20</v>
      </c>
      <c r="M187" s="2" t="s">
        <v>20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1</v>
      </c>
      <c r="U187" s="34">
        <v>59</v>
      </c>
      <c r="V187" s="70" t="s">
        <v>21</v>
      </c>
      <c r="W187" s="70" t="s">
        <v>21</v>
      </c>
      <c r="X187" s="70" t="s">
        <v>21</v>
      </c>
      <c r="Y187" s="118" t="s">
        <v>303</v>
      </c>
      <c r="Z187" s="189"/>
      <c r="AA187" s="189"/>
    </row>
    <row r="188" spans="1:27" ht="30" customHeight="1">
      <c r="A188" s="6" t="s">
        <v>177</v>
      </c>
      <c r="B188" s="9" t="s">
        <v>178</v>
      </c>
      <c r="C188" s="8" t="s">
        <v>179</v>
      </c>
      <c r="D188" s="9">
        <v>309</v>
      </c>
      <c r="E188" s="9" t="s">
        <v>40</v>
      </c>
      <c r="F188" s="7"/>
      <c r="G188" s="68">
        <v>43298.493055555598</v>
      </c>
      <c r="H188" s="69">
        <v>43298.493055555598</v>
      </c>
      <c r="I188" s="68">
        <v>43298.701388888898</v>
      </c>
      <c r="J188" s="69">
        <v>43298.701388888898</v>
      </c>
      <c r="K188" s="2" t="s">
        <v>20</v>
      </c>
      <c r="L188" s="2" t="s">
        <v>20</v>
      </c>
      <c r="M188" s="2" t="s">
        <v>20</v>
      </c>
      <c r="N188" s="34">
        <v>0</v>
      </c>
      <c r="O188" s="34">
        <v>0</v>
      </c>
      <c r="P188" s="34">
        <v>0</v>
      </c>
      <c r="Q188" s="34">
        <v>0</v>
      </c>
      <c r="R188" s="34">
        <v>5</v>
      </c>
      <c r="S188" s="34">
        <v>0</v>
      </c>
      <c r="T188" s="34">
        <v>0</v>
      </c>
      <c r="U188" s="34">
        <v>0</v>
      </c>
      <c r="V188" s="70" t="s">
        <v>21</v>
      </c>
      <c r="W188" s="70" t="s">
        <v>21</v>
      </c>
      <c r="X188" s="70" t="s">
        <v>21</v>
      </c>
      <c r="Y188" s="118" t="s">
        <v>304</v>
      </c>
      <c r="Z188" s="189"/>
      <c r="AA188" s="189"/>
    </row>
    <row r="189" spans="1:27" ht="30" customHeight="1">
      <c r="A189" s="6" t="s">
        <v>177</v>
      </c>
      <c r="B189" s="9" t="s">
        <v>178</v>
      </c>
      <c r="C189" s="8" t="s">
        <v>179</v>
      </c>
      <c r="D189" s="9">
        <v>309</v>
      </c>
      <c r="E189" s="9" t="s">
        <v>40</v>
      </c>
      <c r="F189" s="7"/>
      <c r="G189" s="68">
        <v>43300.96875</v>
      </c>
      <c r="H189" s="69">
        <v>43300.96875</v>
      </c>
      <c r="I189" s="68">
        <v>43301.431944444397</v>
      </c>
      <c r="J189" s="69">
        <v>43301.431944444397</v>
      </c>
      <c r="K189" s="2" t="s">
        <v>20</v>
      </c>
      <c r="L189" s="2" t="s">
        <v>20</v>
      </c>
      <c r="M189" s="2" t="s">
        <v>20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11</v>
      </c>
      <c r="U189" s="34">
        <v>7</v>
      </c>
      <c r="V189" s="70" t="s">
        <v>21</v>
      </c>
      <c r="W189" s="70" t="s">
        <v>21</v>
      </c>
      <c r="X189" s="70" t="s">
        <v>21</v>
      </c>
      <c r="Y189" s="118" t="s">
        <v>305</v>
      </c>
      <c r="Z189" s="189"/>
      <c r="AA189" s="189"/>
    </row>
    <row r="190" spans="1:27" ht="30" customHeight="1">
      <c r="A190" s="6" t="s">
        <v>177</v>
      </c>
      <c r="B190" s="9" t="s">
        <v>178</v>
      </c>
      <c r="C190" s="8" t="s">
        <v>179</v>
      </c>
      <c r="D190" s="9">
        <v>309</v>
      </c>
      <c r="E190" s="9" t="s">
        <v>40</v>
      </c>
      <c r="F190" s="7"/>
      <c r="G190" s="68">
        <v>43302.034722222197</v>
      </c>
      <c r="H190" s="69">
        <v>43302.034722222197</v>
      </c>
      <c r="I190" s="68">
        <v>43302.650694444397</v>
      </c>
      <c r="J190" s="69">
        <v>43302.650694444397</v>
      </c>
      <c r="K190" s="2" t="s">
        <v>20</v>
      </c>
      <c r="L190" s="2" t="s">
        <v>20</v>
      </c>
      <c r="M190" s="2" t="s">
        <v>20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14</v>
      </c>
      <c r="U190" s="34">
        <v>47</v>
      </c>
      <c r="V190" s="70" t="s">
        <v>21</v>
      </c>
      <c r="W190" s="70" t="s">
        <v>21</v>
      </c>
      <c r="X190" s="70" t="s">
        <v>21</v>
      </c>
      <c r="Y190" s="118" t="s">
        <v>306</v>
      </c>
      <c r="Z190" s="189"/>
      <c r="AA190" s="189"/>
    </row>
    <row r="191" spans="1:27" ht="30" customHeight="1">
      <c r="A191" s="6" t="s">
        <v>177</v>
      </c>
      <c r="B191" s="9" t="s">
        <v>178</v>
      </c>
      <c r="C191" s="8" t="s">
        <v>179</v>
      </c>
      <c r="D191" s="9">
        <v>309</v>
      </c>
      <c r="E191" s="9" t="s">
        <v>40</v>
      </c>
      <c r="F191" s="7"/>
      <c r="G191" s="68">
        <v>43303.077777777798</v>
      </c>
      <c r="H191" s="69">
        <v>43303.077777777798</v>
      </c>
      <c r="I191" s="68">
        <v>43303.791666666701</v>
      </c>
      <c r="J191" s="69">
        <v>43303.791666666701</v>
      </c>
      <c r="K191" s="2" t="s">
        <v>20</v>
      </c>
      <c r="L191" s="2" t="s">
        <v>20</v>
      </c>
      <c r="M191" s="2" t="s">
        <v>20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17</v>
      </c>
      <c r="U191" s="34">
        <v>8</v>
      </c>
      <c r="V191" s="70" t="s">
        <v>21</v>
      </c>
      <c r="W191" s="70" t="s">
        <v>21</v>
      </c>
      <c r="X191" s="70" t="s">
        <v>21</v>
      </c>
      <c r="Y191" s="118" t="s">
        <v>307</v>
      </c>
      <c r="Z191" s="189"/>
      <c r="AA191" s="189"/>
    </row>
    <row r="192" spans="1:27" ht="30" customHeight="1">
      <c r="A192" s="6" t="s">
        <v>177</v>
      </c>
      <c r="B192" s="9" t="s">
        <v>178</v>
      </c>
      <c r="C192" s="8" t="s">
        <v>179</v>
      </c>
      <c r="D192" s="9">
        <v>309</v>
      </c>
      <c r="E192" s="9" t="s">
        <v>40</v>
      </c>
      <c r="F192" s="7"/>
      <c r="G192" s="68">
        <v>43304.347916666702</v>
      </c>
      <c r="H192" s="69">
        <v>43304.347916666702</v>
      </c>
      <c r="I192" s="68">
        <v>43304.787499999999</v>
      </c>
      <c r="J192" s="69">
        <v>43304.787499999999</v>
      </c>
      <c r="K192" s="2" t="s">
        <v>20</v>
      </c>
      <c r="L192" s="2" t="s">
        <v>20</v>
      </c>
      <c r="M192" s="2" t="s">
        <v>20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10</v>
      </c>
      <c r="U192" s="34">
        <v>33</v>
      </c>
      <c r="V192" s="70" t="s">
        <v>21</v>
      </c>
      <c r="W192" s="70" t="s">
        <v>21</v>
      </c>
      <c r="X192" s="70" t="s">
        <v>21</v>
      </c>
      <c r="Y192" s="118" t="s">
        <v>308</v>
      </c>
      <c r="Z192" s="189"/>
      <c r="AA192" s="189"/>
    </row>
    <row r="193" spans="1:27" ht="30" customHeight="1">
      <c r="A193" s="6" t="s">
        <v>177</v>
      </c>
      <c r="B193" s="9" t="s">
        <v>178</v>
      </c>
      <c r="C193" s="8" t="s">
        <v>179</v>
      </c>
      <c r="D193" s="9">
        <v>309</v>
      </c>
      <c r="E193" s="9" t="s">
        <v>40</v>
      </c>
      <c r="F193" s="7"/>
      <c r="G193" s="68">
        <v>43305.960416666698</v>
      </c>
      <c r="H193" s="69">
        <v>43305.960416666698</v>
      </c>
      <c r="I193" s="68">
        <v>43306.724305555603</v>
      </c>
      <c r="J193" s="69">
        <v>43306.724305555603</v>
      </c>
      <c r="K193" s="2" t="s">
        <v>20</v>
      </c>
      <c r="L193" s="2" t="s">
        <v>20</v>
      </c>
      <c r="M193" s="2" t="s">
        <v>20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18</v>
      </c>
      <c r="U193" s="34">
        <v>20</v>
      </c>
      <c r="V193" s="70" t="s">
        <v>21</v>
      </c>
      <c r="W193" s="70" t="s">
        <v>21</v>
      </c>
      <c r="X193" s="70" t="s">
        <v>21</v>
      </c>
      <c r="Y193" s="118" t="s">
        <v>309</v>
      </c>
      <c r="Z193" s="189"/>
      <c r="AA193" s="189"/>
    </row>
    <row r="194" spans="1:27" ht="30" customHeight="1">
      <c r="A194" s="6" t="s">
        <v>177</v>
      </c>
      <c r="B194" s="9" t="s">
        <v>178</v>
      </c>
      <c r="C194" s="8" t="s">
        <v>179</v>
      </c>
      <c r="D194" s="9">
        <v>309</v>
      </c>
      <c r="E194" s="9" t="s">
        <v>40</v>
      </c>
      <c r="F194" s="7"/>
      <c r="G194" s="68">
        <v>43307.349305555603</v>
      </c>
      <c r="H194" s="69">
        <v>43307.349305555603</v>
      </c>
      <c r="I194" s="68">
        <v>43307.354861111096</v>
      </c>
      <c r="J194" s="69">
        <v>43307.354861111096</v>
      </c>
      <c r="K194" s="2" t="s">
        <v>20</v>
      </c>
      <c r="L194" s="2" t="s">
        <v>20</v>
      </c>
      <c r="M194" s="2">
        <v>0</v>
      </c>
      <c r="N194" s="34">
        <v>0</v>
      </c>
      <c r="O194" s="34">
        <v>8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70" t="s">
        <v>21</v>
      </c>
      <c r="W194" s="70" t="s">
        <v>21</v>
      </c>
      <c r="X194" s="70" t="s">
        <v>21</v>
      </c>
      <c r="Y194" s="118" t="s">
        <v>310</v>
      </c>
      <c r="Z194" s="189"/>
      <c r="AA194" s="189"/>
    </row>
    <row r="195" spans="1:27" ht="30" customHeight="1">
      <c r="A195" s="6" t="s">
        <v>177</v>
      </c>
      <c r="B195" s="9" t="s">
        <v>178</v>
      </c>
      <c r="C195" s="8" t="s">
        <v>179</v>
      </c>
      <c r="D195" s="9">
        <v>309</v>
      </c>
      <c r="E195" s="9" t="s">
        <v>40</v>
      </c>
      <c r="F195" s="7"/>
      <c r="G195" s="68">
        <v>43311.003472222197</v>
      </c>
      <c r="H195" s="69">
        <v>43311.003472222197</v>
      </c>
      <c r="I195" s="68">
        <v>43311.793055555601</v>
      </c>
      <c r="J195" s="69">
        <v>43311.793055555601</v>
      </c>
      <c r="K195" s="2" t="s">
        <v>20</v>
      </c>
      <c r="L195" s="2" t="s">
        <v>20</v>
      </c>
      <c r="M195" s="2" t="s">
        <v>20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18</v>
      </c>
      <c r="U195" s="34">
        <v>57</v>
      </c>
      <c r="V195" s="70" t="s">
        <v>21</v>
      </c>
      <c r="W195" s="70" t="s">
        <v>21</v>
      </c>
      <c r="X195" s="70" t="s">
        <v>21</v>
      </c>
      <c r="Y195" s="118" t="s">
        <v>311</v>
      </c>
      <c r="Z195" s="189"/>
      <c r="AA195" s="189"/>
    </row>
    <row r="196" spans="1:27" ht="30" customHeight="1">
      <c r="A196" s="6" t="s">
        <v>177</v>
      </c>
      <c r="B196" s="9" t="s">
        <v>178</v>
      </c>
      <c r="C196" s="8" t="s">
        <v>179</v>
      </c>
      <c r="D196" s="9">
        <v>309</v>
      </c>
      <c r="E196" s="9" t="s">
        <v>40</v>
      </c>
      <c r="F196" s="7"/>
      <c r="G196" s="68">
        <v>43312.938194444403</v>
      </c>
      <c r="H196" s="69">
        <v>43312.938194444403</v>
      </c>
      <c r="I196" s="68">
        <v>43312.999305555597</v>
      </c>
      <c r="J196" s="69">
        <v>43312.999305555597</v>
      </c>
      <c r="K196" s="2" t="s">
        <v>20</v>
      </c>
      <c r="L196" s="2" t="s">
        <v>20</v>
      </c>
      <c r="M196" s="2" t="s">
        <v>20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1</v>
      </c>
      <c r="U196" s="34">
        <v>28</v>
      </c>
      <c r="V196" s="70" t="s">
        <v>21</v>
      </c>
      <c r="W196" s="70" t="s">
        <v>21</v>
      </c>
      <c r="X196" s="70" t="s">
        <v>21</v>
      </c>
      <c r="Y196" s="118" t="s">
        <v>312</v>
      </c>
      <c r="Z196" s="185"/>
      <c r="AA196" s="185"/>
    </row>
    <row r="197" spans="1:27" s="28" customFormat="1" ht="20.100000000000001" customHeight="1">
      <c r="B197" s="23"/>
      <c r="C197" s="23"/>
      <c r="D197" s="23"/>
      <c r="E197" s="23"/>
      <c r="F197" s="23"/>
      <c r="G197" s="165" t="s">
        <v>6</v>
      </c>
      <c r="H197" s="166"/>
      <c r="I197" s="166"/>
      <c r="J197" s="166"/>
      <c r="K197" s="81"/>
      <c r="L197" s="24"/>
      <c r="M197" s="25"/>
      <c r="N197" s="26">
        <v>1</v>
      </c>
      <c r="O197" s="26">
        <v>37</v>
      </c>
      <c r="P197" s="26">
        <f t="shared" ref="P197:S197" si="19">SUM(P178:P196)</f>
        <v>0</v>
      </c>
      <c r="Q197" s="26">
        <f t="shared" si="19"/>
        <v>0</v>
      </c>
      <c r="R197" s="26">
        <f t="shared" si="19"/>
        <v>5</v>
      </c>
      <c r="S197" s="26">
        <f t="shared" si="19"/>
        <v>0</v>
      </c>
      <c r="T197" s="26">
        <v>232</v>
      </c>
      <c r="U197" s="26">
        <v>42</v>
      </c>
      <c r="V197" s="27"/>
      <c r="W197" s="27"/>
      <c r="X197" s="27"/>
      <c r="Y197" s="139"/>
      <c r="Z197" s="23"/>
      <c r="AA197" s="23"/>
    </row>
    <row r="198" spans="1:27" ht="30" customHeight="1">
      <c r="A198" s="6" t="s">
        <v>180</v>
      </c>
      <c r="B198" s="9" t="s">
        <v>178</v>
      </c>
      <c r="C198" s="8" t="s">
        <v>181</v>
      </c>
      <c r="D198" s="9">
        <v>309</v>
      </c>
      <c r="E198" s="9" t="s">
        <v>40</v>
      </c>
      <c r="F198" s="7"/>
      <c r="G198" s="68">
        <v>43283.010416666701</v>
      </c>
      <c r="H198" s="69">
        <v>43283.010416666701</v>
      </c>
      <c r="I198" s="68">
        <v>43284.814583333296</v>
      </c>
      <c r="J198" s="69">
        <v>43284.814583333296</v>
      </c>
      <c r="K198" s="2" t="s">
        <v>20</v>
      </c>
      <c r="L198" s="2" t="s">
        <v>20</v>
      </c>
      <c r="M198" s="2" t="s">
        <v>20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43</v>
      </c>
      <c r="U198" s="34">
        <v>18</v>
      </c>
      <c r="V198" s="70" t="s">
        <v>21</v>
      </c>
      <c r="W198" s="70" t="s">
        <v>21</v>
      </c>
      <c r="X198" s="70" t="s">
        <v>21</v>
      </c>
      <c r="Y198" s="118" t="s">
        <v>313</v>
      </c>
      <c r="Z198" s="242"/>
      <c r="AA198" s="242">
        <v>100</v>
      </c>
    </row>
    <row r="199" spans="1:27" ht="30" customHeight="1">
      <c r="A199" s="6" t="s">
        <v>180</v>
      </c>
      <c r="B199" s="9" t="s">
        <v>178</v>
      </c>
      <c r="C199" s="8" t="s">
        <v>181</v>
      </c>
      <c r="D199" s="9">
        <v>309</v>
      </c>
      <c r="E199" s="9" t="s">
        <v>40</v>
      </c>
      <c r="F199" s="7"/>
      <c r="G199" s="68">
        <v>43286.149305555598</v>
      </c>
      <c r="H199" s="69">
        <v>43286.149305555598</v>
      </c>
      <c r="I199" s="68">
        <v>43286.810416666704</v>
      </c>
      <c r="J199" s="69">
        <v>43286.810416666704</v>
      </c>
      <c r="K199" s="2" t="s">
        <v>20</v>
      </c>
      <c r="L199" s="2" t="s">
        <v>20</v>
      </c>
      <c r="M199" s="2" t="s">
        <v>20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15</v>
      </c>
      <c r="U199" s="34">
        <v>52</v>
      </c>
      <c r="V199" s="70" t="s">
        <v>21</v>
      </c>
      <c r="W199" s="70" t="s">
        <v>21</v>
      </c>
      <c r="X199" s="70" t="s">
        <v>21</v>
      </c>
      <c r="Y199" s="118" t="s">
        <v>314</v>
      </c>
      <c r="Z199" s="189"/>
      <c r="AA199" s="189"/>
    </row>
    <row r="200" spans="1:27" ht="30" customHeight="1">
      <c r="A200" s="6" t="s">
        <v>180</v>
      </c>
      <c r="B200" s="9" t="s">
        <v>178</v>
      </c>
      <c r="C200" s="8" t="s">
        <v>181</v>
      </c>
      <c r="D200" s="9">
        <v>309</v>
      </c>
      <c r="E200" s="9" t="s">
        <v>40</v>
      </c>
      <c r="F200" s="7"/>
      <c r="G200" s="68">
        <v>43289.163888888899</v>
      </c>
      <c r="H200" s="69">
        <v>43289.163888888899</v>
      </c>
      <c r="I200" s="68">
        <v>43289.784722222197</v>
      </c>
      <c r="J200" s="69">
        <v>43289.784722222197</v>
      </c>
      <c r="K200" s="2" t="s">
        <v>20</v>
      </c>
      <c r="L200" s="2" t="s">
        <v>20</v>
      </c>
      <c r="M200" s="2" t="s">
        <v>20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14</v>
      </c>
      <c r="U200" s="34">
        <v>54</v>
      </c>
      <c r="V200" s="70" t="s">
        <v>21</v>
      </c>
      <c r="W200" s="70" t="s">
        <v>21</v>
      </c>
      <c r="X200" s="70" t="s">
        <v>21</v>
      </c>
      <c r="Y200" s="118" t="s">
        <v>315</v>
      </c>
      <c r="Z200" s="189"/>
      <c r="AA200" s="189"/>
    </row>
    <row r="201" spans="1:27" ht="30" customHeight="1">
      <c r="A201" s="6" t="s">
        <v>180</v>
      </c>
      <c r="B201" s="9" t="s">
        <v>178</v>
      </c>
      <c r="C201" s="8" t="s">
        <v>181</v>
      </c>
      <c r="D201" s="9">
        <v>309</v>
      </c>
      <c r="E201" s="9" t="s">
        <v>40</v>
      </c>
      <c r="F201" s="7"/>
      <c r="G201" s="68">
        <v>43296.201388888898</v>
      </c>
      <c r="H201" s="69">
        <v>43296.201388888898</v>
      </c>
      <c r="I201" s="68">
        <v>43297.813194444403</v>
      </c>
      <c r="J201" s="69">
        <v>43297.813194444403</v>
      </c>
      <c r="K201" s="2" t="s">
        <v>20</v>
      </c>
      <c r="L201" s="2" t="s">
        <v>20</v>
      </c>
      <c r="M201" s="2" t="s">
        <v>20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38</v>
      </c>
      <c r="U201" s="34">
        <v>41</v>
      </c>
      <c r="V201" s="70" t="s">
        <v>21</v>
      </c>
      <c r="W201" s="70" t="s">
        <v>21</v>
      </c>
      <c r="X201" s="70" t="s">
        <v>21</v>
      </c>
      <c r="Y201" s="118" t="s">
        <v>316</v>
      </c>
      <c r="Z201" s="189"/>
      <c r="AA201" s="189"/>
    </row>
    <row r="202" spans="1:27" ht="30" customHeight="1">
      <c r="A202" s="6" t="s">
        <v>180</v>
      </c>
      <c r="B202" s="9" t="s">
        <v>178</v>
      </c>
      <c r="C202" s="8" t="s">
        <v>181</v>
      </c>
      <c r="D202" s="9">
        <v>309</v>
      </c>
      <c r="E202" s="9" t="s">
        <v>40</v>
      </c>
      <c r="F202" s="7"/>
      <c r="G202" s="68">
        <v>43298.976388888899</v>
      </c>
      <c r="H202" s="69">
        <v>43298.976388888899</v>
      </c>
      <c r="I202" s="68">
        <v>43299.513888888898</v>
      </c>
      <c r="J202" s="69">
        <v>43299.513888888898</v>
      </c>
      <c r="K202" s="2" t="s">
        <v>20</v>
      </c>
      <c r="L202" s="2" t="s">
        <v>20</v>
      </c>
      <c r="M202" s="2" t="s">
        <v>20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12</v>
      </c>
      <c r="U202" s="34">
        <v>54</v>
      </c>
      <c r="V202" s="70" t="s">
        <v>21</v>
      </c>
      <c r="W202" s="70" t="s">
        <v>21</v>
      </c>
      <c r="X202" s="70" t="s">
        <v>21</v>
      </c>
      <c r="Y202" s="118" t="s">
        <v>317</v>
      </c>
      <c r="Z202" s="189"/>
      <c r="AA202" s="189"/>
    </row>
    <row r="203" spans="1:27" ht="30" customHeight="1">
      <c r="A203" s="6" t="s">
        <v>180</v>
      </c>
      <c r="B203" s="9" t="s">
        <v>178</v>
      </c>
      <c r="C203" s="8" t="s">
        <v>181</v>
      </c>
      <c r="D203" s="9">
        <v>309</v>
      </c>
      <c r="E203" s="9" t="s">
        <v>40</v>
      </c>
      <c r="F203" s="7"/>
      <c r="G203" s="68">
        <v>43300.021527777797</v>
      </c>
      <c r="H203" s="69">
        <v>43300.021527777797</v>
      </c>
      <c r="I203" s="68">
        <v>43300.791666666701</v>
      </c>
      <c r="J203" s="69">
        <v>43300.791666666701</v>
      </c>
      <c r="K203" s="2" t="s">
        <v>20</v>
      </c>
      <c r="L203" s="2" t="s">
        <v>20</v>
      </c>
      <c r="M203" s="2" t="s">
        <v>20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18</v>
      </c>
      <c r="U203" s="34">
        <v>29</v>
      </c>
      <c r="V203" s="70" t="s">
        <v>21</v>
      </c>
      <c r="W203" s="70" t="s">
        <v>21</v>
      </c>
      <c r="X203" s="70" t="s">
        <v>21</v>
      </c>
      <c r="Y203" s="118" t="s">
        <v>318</v>
      </c>
      <c r="Z203" s="189"/>
      <c r="AA203" s="189"/>
    </row>
    <row r="204" spans="1:27" ht="30" customHeight="1">
      <c r="A204" s="6" t="s">
        <v>180</v>
      </c>
      <c r="B204" s="9" t="s">
        <v>178</v>
      </c>
      <c r="C204" s="8" t="s">
        <v>181</v>
      </c>
      <c r="D204" s="9">
        <v>309</v>
      </c>
      <c r="E204" s="9" t="s">
        <v>40</v>
      </c>
      <c r="F204" s="7"/>
      <c r="G204" s="68">
        <v>43301.432638888902</v>
      </c>
      <c r="H204" s="69">
        <v>43301.432638888902</v>
      </c>
      <c r="I204" s="68">
        <v>43301.90625</v>
      </c>
      <c r="J204" s="69">
        <v>43301.90625</v>
      </c>
      <c r="K204" s="2" t="s">
        <v>20</v>
      </c>
      <c r="L204" s="2" t="s">
        <v>20</v>
      </c>
      <c r="M204" s="2" t="s">
        <v>20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11</v>
      </c>
      <c r="U204" s="34">
        <v>22</v>
      </c>
      <c r="V204" s="70" t="s">
        <v>21</v>
      </c>
      <c r="W204" s="70" t="s">
        <v>21</v>
      </c>
      <c r="X204" s="70" t="s">
        <v>21</v>
      </c>
      <c r="Y204" s="118" t="s">
        <v>319</v>
      </c>
      <c r="Z204" s="189"/>
      <c r="AA204" s="189"/>
    </row>
    <row r="205" spans="1:27" ht="30" customHeight="1">
      <c r="A205" s="6" t="s">
        <v>180</v>
      </c>
      <c r="B205" s="9" t="s">
        <v>178</v>
      </c>
      <c r="C205" s="8" t="s">
        <v>181</v>
      </c>
      <c r="D205" s="9">
        <v>309</v>
      </c>
      <c r="E205" s="9" t="s">
        <v>40</v>
      </c>
      <c r="F205" s="7"/>
      <c r="G205" s="68">
        <v>43305.163888888899</v>
      </c>
      <c r="H205" s="69">
        <v>43305.163888888899</v>
      </c>
      <c r="I205" s="68">
        <v>43305.780555555597</v>
      </c>
      <c r="J205" s="69">
        <v>43305.780555555597</v>
      </c>
      <c r="K205" s="2" t="s">
        <v>20</v>
      </c>
      <c r="L205" s="2" t="s">
        <v>20</v>
      </c>
      <c r="M205" s="2" t="s">
        <v>20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14</v>
      </c>
      <c r="U205" s="34">
        <v>48</v>
      </c>
      <c r="V205" s="70" t="s">
        <v>21</v>
      </c>
      <c r="W205" s="70" t="s">
        <v>21</v>
      </c>
      <c r="X205" s="70" t="s">
        <v>21</v>
      </c>
      <c r="Y205" s="118" t="s">
        <v>320</v>
      </c>
      <c r="Z205" s="189"/>
      <c r="AA205" s="189"/>
    </row>
    <row r="206" spans="1:27" ht="30" customHeight="1">
      <c r="A206" s="6" t="s">
        <v>180</v>
      </c>
      <c r="B206" s="9" t="s">
        <v>178</v>
      </c>
      <c r="C206" s="8" t="s">
        <v>181</v>
      </c>
      <c r="D206" s="9">
        <v>309</v>
      </c>
      <c r="E206" s="9" t="s">
        <v>40</v>
      </c>
      <c r="F206" s="7"/>
      <c r="G206" s="68">
        <v>43307.005555555603</v>
      </c>
      <c r="H206" s="69">
        <v>43307.005555555603</v>
      </c>
      <c r="I206" s="68">
        <v>43307.801388888904</v>
      </c>
      <c r="J206" s="69">
        <v>43307.801388888904</v>
      </c>
      <c r="K206" s="2" t="s">
        <v>20</v>
      </c>
      <c r="L206" s="2" t="s">
        <v>20</v>
      </c>
      <c r="M206" s="2" t="s">
        <v>20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19</v>
      </c>
      <c r="U206" s="34">
        <v>6</v>
      </c>
      <c r="V206" s="70" t="s">
        <v>21</v>
      </c>
      <c r="W206" s="70" t="s">
        <v>21</v>
      </c>
      <c r="X206" s="70" t="s">
        <v>21</v>
      </c>
      <c r="Y206" s="118" t="s">
        <v>321</v>
      </c>
      <c r="Z206" s="189"/>
      <c r="AA206" s="189"/>
    </row>
    <row r="207" spans="1:27" ht="30" customHeight="1">
      <c r="A207" s="6" t="s">
        <v>180</v>
      </c>
      <c r="B207" s="9" t="s">
        <v>178</v>
      </c>
      <c r="C207" s="8" t="s">
        <v>181</v>
      </c>
      <c r="D207" s="9">
        <v>309</v>
      </c>
      <c r="E207" s="9" t="s">
        <v>40</v>
      </c>
      <c r="F207" s="7"/>
      <c r="G207" s="68">
        <v>43307.987500000003</v>
      </c>
      <c r="H207" s="69">
        <v>43307.987500000003</v>
      </c>
      <c r="I207" s="68">
        <v>43309.786805555603</v>
      </c>
      <c r="J207" s="69">
        <v>43309.786805555603</v>
      </c>
      <c r="K207" s="2" t="s">
        <v>20</v>
      </c>
      <c r="L207" s="2" t="s">
        <v>20</v>
      </c>
      <c r="M207" s="2" t="s">
        <v>20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43</v>
      </c>
      <c r="U207" s="34">
        <v>11</v>
      </c>
      <c r="V207" s="70" t="s">
        <v>21</v>
      </c>
      <c r="W207" s="70" t="s">
        <v>21</v>
      </c>
      <c r="X207" s="70" t="s">
        <v>21</v>
      </c>
      <c r="Y207" s="118" t="s">
        <v>322</v>
      </c>
      <c r="Z207" s="189"/>
      <c r="AA207" s="189"/>
    </row>
    <row r="208" spans="1:27" ht="30" customHeight="1">
      <c r="A208" s="6" t="s">
        <v>180</v>
      </c>
      <c r="B208" s="9" t="s">
        <v>178</v>
      </c>
      <c r="C208" s="8" t="s">
        <v>181</v>
      </c>
      <c r="D208" s="9">
        <v>309</v>
      </c>
      <c r="E208" s="9" t="s">
        <v>40</v>
      </c>
      <c r="F208" s="7"/>
      <c r="G208" s="68">
        <v>43310.007638888899</v>
      </c>
      <c r="H208" s="69">
        <v>43310.007638888899</v>
      </c>
      <c r="I208" s="68">
        <v>43310.765277777798</v>
      </c>
      <c r="J208" s="69">
        <v>43310.765277777798</v>
      </c>
      <c r="K208" s="2" t="s">
        <v>20</v>
      </c>
      <c r="L208" s="2" t="s">
        <v>20</v>
      </c>
      <c r="M208" s="2" t="s">
        <v>20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18</v>
      </c>
      <c r="U208" s="34">
        <v>11</v>
      </c>
      <c r="V208" s="70" t="s">
        <v>21</v>
      </c>
      <c r="W208" s="70" t="s">
        <v>21</v>
      </c>
      <c r="X208" s="70" t="s">
        <v>21</v>
      </c>
      <c r="Y208" s="118" t="s">
        <v>322</v>
      </c>
      <c r="Z208" s="189"/>
      <c r="AA208" s="189"/>
    </row>
    <row r="209" spans="1:27" ht="30" customHeight="1">
      <c r="A209" s="6" t="s">
        <v>180</v>
      </c>
      <c r="B209" s="9" t="s">
        <v>178</v>
      </c>
      <c r="C209" s="8" t="s">
        <v>181</v>
      </c>
      <c r="D209" s="9">
        <v>309</v>
      </c>
      <c r="E209" s="9" t="s">
        <v>40</v>
      </c>
      <c r="F209" s="7"/>
      <c r="G209" s="68">
        <v>43311.944444444402</v>
      </c>
      <c r="H209" s="69">
        <v>43311.944444444402</v>
      </c>
      <c r="I209" s="68">
        <v>43312.804861111101</v>
      </c>
      <c r="J209" s="69">
        <v>43312.804861111101</v>
      </c>
      <c r="K209" s="2" t="s">
        <v>20</v>
      </c>
      <c r="L209" s="2" t="s">
        <v>20</v>
      </c>
      <c r="M209" s="2" t="s">
        <v>20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20</v>
      </c>
      <c r="U209" s="34">
        <v>39</v>
      </c>
      <c r="V209" s="70" t="s">
        <v>21</v>
      </c>
      <c r="W209" s="70" t="s">
        <v>21</v>
      </c>
      <c r="X209" s="70" t="s">
        <v>21</v>
      </c>
      <c r="Y209" s="118" t="s">
        <v>323</v>
      </c>
      <c r="Z209" s="185"/>
      <c r="AA209" s="185"/>
    </row>
    <row r="210" spans="1:27" s="28" customFormat="1" ht="20.100000000000001" customHeight="1">
      <c r="B210" s="23"/>
      <c r="C210" s="23"/>
      <c r="D210" s="23"/>
      <c r="E210" s="23"/>
      <c r="F210" s="23"/>
      <c r="G210" s="165" t="s">
        <v>6</v>
      </c>
      <c r="H210" s="166"/>
      <c r="I210" s="166"/>
      <c r="J210" s="166"/>
      <c r="K210" s="81"/>
      <c r="L210" s="24"/>
      <c r="M210" s="25"/>
      <c r="N210" s="26">
        <f>SUM(N198:N209)</f>
        <v>0</v>
      </c>
      <c r="O210" s="26">
        <f t="shared" ref="O210:S210" si="20">SUM(O198:O209)</f>
        <v>0</v>
      </c>
      <c r="P210" s="26">
        <f t="shared" si="20"/>
        <v>0</v>
      </c>
      <c r="Q210" s="26">
        <f t="shared" si="20"/>
        <v>0</v>
      </c>
      <c r="R210" s="26">
        <f t="shared" si="20"/>
        <v>0</v>
      </c>
      <c r="S210" s="26">
        <f t="shared" si="20"/>
        <v>0</v>
      </c>
      <c r="T210" s="26">
        <v>271</v>
      </c>
      <c r="U210" s="26">
        <v>42</v>
      </c>
      <c r="V210" s="27"/>
      <c r="W210" s="27"/>
      <c r="X210" s="27"/>
      <c r="Y210" s="139"/>
      <c r="Z210" s="23"/>
      <c r="AA210" s="23"/>
    </row>
    <row r="211" spans="1:27" s="16" customFormat="1" ht="30" customHeight="1">
      <c r="A211" s="6" t="s">
        <v>182</v>
      </c>
      <c r="B211" s="9" t="s">
        <v>183</v>
      </c>
      <c r="C211" s="8" t="s">
        <v>70</v>
      </c>
      <c r="D211" s="9">
        <v>167</v>
      </c>
      <c r="E211" s="9" t="s">
        <v>40</v>
      </c>
      <c r="F211" s="7"/>
      <c r="G211" s="68">
        <v>43284.327777777798</v>
      </c>
      <c r="H211" s="69">
        <v>43284.327777777798</v>
      </c>
      <c r="I211" s="68">
        <v>43284.752777777801</v>
      </c>
      <c r="J211" s="69">
        <v>43284.752777777801</v>
      </c>
      <c r="K211" s="2" t="s">
        <v>20</v>
      </c>
      <c r="L211" s="2" t="s">
        <v>20</v>
      </c>
      <c r="M211" s="2" t="s">
        <v>20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10</v>
      </c>
      <c r="U211" s="34">
        <v>12</v>
      </c>
      <c r="V211" s="70" t="s">
        <v>21</v>
      </c>
      <c r="W211" s="70" t="s">
        <v>21</v>
      </c>
      <c r="X211" s="70" t="s">
        <v>21</v>
      </c>
      <c r="Y211" s="118" t="s">
        <v>350</v>
      </c>
      <c r="Z211" s="242"/>
      <c r="AA211" s="242">
        <v>100</v>
      </c>
    </row>
    <row r="212" spans="1:27" s="16" customFormat="1" ht="30" customHeight="1">
      <c r="A212" s="6" t="s">
        <v>182</v>
      </c>
      <c r="B212" s="9" t="s">
        <v>183</v>
      </c>
      <c r="C212" s="8" t="s">
        <v>70</v>
      </c>
      <c r="D212" s="9">
        <v>167</v>
      </c>
      <c r="E212" s="9" t="s">
        <v>40</v>
      </c>
      <c r="F212" s="7"/>
      <c r="G212" s="68">
        <v>43285.336805555598</v>
      </c>
      <c r="H212" s="69">
        <v>43285.336805555598</v>
      </c>
      <c r="I212" s="68">
        <v>43285.731249999997</v>
      </c>
      <c r="J212" s="69">
        <v>43285.731249999997</v>
      </c>
      <c r="K212" s="2" t="s">
        <v>20</v>
      </c>
      <c r="L212" s="2" t="s">
        <v>20</v>
      </c>
      <c r="M212" s="2" t="s">
        <v>20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9</v>
      </c>
      <c r="U212" s="34">
        <v>28</v>
      </c>
      <c r="V212" s="70" t="s">
        <v>21</v>
      </c>
      <c r="W212" s="70" t="s">
        <v>21</v>
      </c>
      <c r="X212" s="70" t="s">
        <v>21</v>
      </c>
      <c r="Y212" s="118" t="s">
        <v>351</v>
      </c>
      <c r="Z212" s="189"/>
      <c r="AA212" s="189"/>
    </row>
    <row r="213" spans="1:27" s="16" customFormat="1" ht="30" customHeight="1">
      <c r="A213" s="6" t="s">
        <v>182</v>
      </c>
      <c r="B213" s="9" t="s">
        <v>183</v>
      </c>
      <c r="C213" s="8" t="s">
        <v>70</v>
      </c>
      <c r="D213" s="9">
        <v>167</v>
      </c>
      <c r="E213" s="9" t="s">
        <v>40</v>
      </c>
      <c r="F213" s="7"/>
      <c r="G213" s="68">
        <v>43286.346527777801</v>
      </c>
      <c r="H213" s="69">
        <v>43286.346527777801</v>
      </c>
      <c r="I213" s="68">
        <v>43286.748611111099</v>
      </c>
      <c r="J213" s="69">
        <v>43286.748611111099</v>
      </c>
      <c r="K213" s="2" t="s">
        <v>20</v>
      </c>
      <c r="L213" s="2" t="s">
        <v>20</v>
      </c>
      <c r="M213" s="2" t="s">
        <v>20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9</v>
      </c>
      <c r="U213" s="34">
        <v>39</v>
      </c>
      <c r="V213" s="70" t="s">
        <v>21</v>
      </c>
      <c r="W213" s="70" t="s">
        <v>21</v>
      </c>
      <c r="X213" s="70" t="s">
        <v>21</v>
      </c>
      <c r="Y213" s="118" t="s">
        <v>352</v>
      </c>
      <c r="Z213" s="185"/>
      <c r="AA213" s="185"/>
    </row>
    <row r="214" spans="1:27" s="28" customFormat="1" ht="20.100000000000001" customHeight="1">
      <c r="B214" s="23"/>
      <c r="C214" s="23"/>
      <c r="D214" s="23"/>
      <c r="E214" s="23"/>
      <c r="F214" s="23"/>
      <c r="G214" s="165" t="s">
        <v>6</v>
      </c>
      <c r="H214" s="166"/>
      <c r="I214" s="166"/>
      <c r="J214" s="166"/>
      <c r="K214" s="81"/>
      <c r="L214" s="24"/>
      <c r="M214" s="25"/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29</v>
      </c>
      <c r="U214" s="26">
        <v>16</v>
      </c>
      <c r="V214" s="27"/>
      <c r="W214" s="27"/>
      <c r="X214" s="27"/>
      <c r="Y214" s="139"/>
      <c r="Z214" s="23"/>
      <c r="AA214" s="23"/>
    </row>
    <row r="215" spans="1:27" s="16" customFormat="1" ht="30" customHeight="1">
      <c r="A215" s="6" t="s">
        <v>184</v>
      </c>
      <c r="B215" s="9" t="s">
        <v>183</v>
      </c>
      <c r="C215" s="8" t="s">
        <v>107</v>
      </c>
      <c r="D215" s="9">
        <v>167</v>
      </c>
      <c r="E215" s="9" t="s">
        <v>40</v>
      </c>
      <c r="F215" s="7"/>
      <c r="G215" s="68">
        <v>43282.366666666698</v>
      </c>
      <c r="H215" s="69">
        <v>43282.366666666698</v>
      </c>
      <c r="I215" s="68">
        <v>43282.688194444403</v>
      </c>
      <c r="J215" s="69">
        <v>43282.688194444403</v>
      </c>
      <c r="K215" s="2" t="s">
        <v>20</v>
      </c>
      <c r="L215" s="2" t="s">
        <v>20</v>
      </c>
      <c r="M215" s="2" t="s">
        <v>20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7</v>
      </c>
      <c r="U215" s="34">
        <v>4</v>
      </c>
      <c r="V215" s="70" t="s">
        <v>21</v>
      </c>
      <c r="W215" s="70" t="s">
        <v>21</v>
      </c>
      <c r="X215" s="70" t="s">
        <v>21</v>
      </c>
      <c r="Y215" s="118" t="s">
        <v>353</v>
      </c>
      <c r="Z215" s="242"/>
      <c r="AA215" s="242">
        <v>100</v>
      </c>
    </row>
    <row r="216" spans="1:27" s="16" customFormat="1" ht="30" customHeight="1">
      <c r="A216" s="6" t="s">
        <v>184</v>
      </c>
      <c r="B216" s="9" t="s">
        <v>183</v>
      </c>
      <c r="C216" s="8" t="s">
        <v>107</v>
      </c>
      <c r="D216" s="9">
        <v>167</v>
      </c>
      <c r="E216" s="9" t="s">
        <v>40</v>
      </c>
      <c r="F216" s="7"/>
      <c r="G216" s="68">
        <v>43283.338194444397</v>
      </c>
      <c r="H216" s="69">
        <v>43283.338194444397</v>
      </c>
      <c r="I216" s="68">
        <v>43283.710416666698</v>
      </c>
      <c r="J216" s="69">
        <v>43283.710416666698</v>
      </c>
      <c r="K216" s="2" t="s">
        <v>20</v>
      </c>
      <c r="L216" s="2" t="s">
        <v>20</v>
      </c>
      <c r="M216" s="2" t="s">
        <v>20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8</v>
      </c>
      <c r="U216" s="34">
        <v>56</v>
      </c>
      <c r="V216" s="70" t="s">
        <v>21</v>
      </c>
      <c r="W216" s="70" t="s">
        <v>21</v>
      </c>
      <c r="X216" s="70" t="s">
        <v>21</v>
      </c>
      <c r="Y216" s="118" t="s">
        <v>354</v>
      </c>
      <c r="Z216" s="185"/>
      <c r="AA216" s="185"/>
    </row>
    <row r="217" spans="1:27" s="28" customFormat="1" ht="20.100000000000001" customHeight="1">
      <c r="B217" s="23"/>
      <c r="C217" s="23"/>
      <c r="D217" s="23"/>
      <c r="E217" s="23"/>
      <c r="F217" s="23"/>
      <c r="G217" s="165" t="s">
        <v>6</v>
      </c>
      <c r="H217" s="166"/>
      <c r="I217" s="166"/>
      <c r="J217" s="166"/>
      <c r="K217" s="81"/>
      <c r="L217" s="24"/>
      <c r="M217" s="25"/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16</v>
      </c>
      <c r="U217" s="26">
        <v>0</v>
      </c>
      <c r="V217" s="27"/>
      <c r="W217" s="27"/>
      <c r="X217" s="27"/>
      <c r="Y217" s="139"/>
      <c r="Z217" s="23"/>
      <c r="AA217" s="23"/>
    </row>
    <row r="218" spans="1:27" s="16" customFormat="1" ht="30" customHeight="1">
      <c r="A218" s="6" t="s">
        <v>185</v>
      </c>
      <c r="B218" s="9" t="s">
        <v>186</v>
      </c>
      <c r="C218" s="8" t="s">
        <v>179</v>
      </c>
      <c r="D218" s="9">
        <v>57.293999999999997</v>
      </c>
      <c r="E218" s="9" t="s">
        <v>40</v>
      </c>
      <c r="F218" s="7"/>
      <c r="G218" s="68">
        <v>43296.212500000001</v>
      </c>
      <c r="H218" s="69">
        <v>43296.212500000001</v>
      </c>
      <c r="I218" s="68">
        <v>43296.763888888898</v>
      </c>
      <c r="J218" s="69">
        <v>43296.763888888898</v>
      </c>
      <c r="K218" s="2" t="s">
        <v>20</v>
      </c>
      <c r="L218" s="2" t="s">
        <v>20</v>
      </c>
      <c r="M218" s="2" t="s">
        <v>20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13</v>
      </c>
      <c r="U218" s="34">
        <v>14</v>
      </c>
      <c r="V218" s="70" t="s">
        <v>21</v>
      </c>
      <c r="W218" s="70" t="s">
        <v>21</v>
      </c>
      <c r="X218" s="70" t="s">
        <v>21</v>
      </c>
      <c r="Y218" s="118" t="s">
        <v>293</v>
      </c>
      <c r="Z218" s="242"/>
      <c r="AA218" s="242">
        <v>100</v>
      </c>
    </row>
    <row r="219" spans="1:27" s="16" customFormat="1" ht="30" customHeight="1">
      <c r="A219" s="6" t="s">
        <v>185</v>
      </c>
      <c r="B219" s="9" t="s">
        <v>186</v>
      </c>
      <c r="C219" s="8" t="s">
        <v>179</v>
      </c>
      <c r="D219" s="9">
        <v>57.293999999999997</v>
      </c>
      <c r="E219" s="9" t="s">
        <v>40</v>
      </c>
      <c r="F219" s="7"/>
      <c r="G219" s="68">
        <v>43306.279861111099</v>
      </c>
      <c r="H219" s="69">
        <v>43306.279861111099</v>
      </c>
      <c r="I219" s="68">
        <v>43306.640277777798</v>
      </c>
      <c r="J219" s="69">
        <v>43306.640277777798</v>
      </c>
      <c r="K219" s="2" t="s">
        <v>20</v>
      </c>
      <c r="L219" s="2" t="s">
        <v>20</v>
      </c>
      <c r="M219" s="2" t="s">
        <v>20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8</v>
      </c>
      <c r="U219" s="34">
        <v>39</v>
      </c>
      <c r="V219" s="70" t="s">
        <v>21</v>
      </c>
      <c r="W219" s="70" t="s">
        <v>21</v>
      </c>
      <c r="X219" s="70" t="s">
        <v>21</v>
      </c>
      <c r="Y219" s="118" t="s">
        <v>294</v>
      </c>
      <c r="Z219" s="189"/>
      <c r="AA219" s="189"/>
    </row>
    <row r="220" spans="1:27" s="16" customFormat="1" ht="30" customHeight="1">
      <c r="A220" s="6" t="s">
        <v>185</v>
      </c>
      <c r="B220" s="9" t="s">
        <v>186</v>
      </c>
      <c r="C220" s="8" t="s">
        <v>179</v>
      </c>
      <c r="D220" s="9">
        <v>57.293999999999997</v>
      </c>
      <c r="E220" s="9" t="s">
        <v>40</v>
      </c>
      <c r="F220" s="7"/>
      <c r="G220" s="68">
        <v>43309.15625</v>
      </c>
      <c r="H220" s="69">
        <v>43309.15625</v>
      </c>
      <c r="I220" s="68">
        <v>43309.791666666701</v>
      </c>
      <c r="J220" s="69">
        <v>43309.791666666701</v>
      </c>
      <c r="K220" s="2" t="s">
        <v>20</v>
      </c>
      <c r="L220" s="2" t="s">
        <v>20</v>
      </c>
      <c r="M220" s="2" t="s">
        <v>20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15</v>
      </c>
      <c r="U220" s="34">
        <v>15</v>
      </c>
      <c r="V220" s="70" t="s">
        <v>21</v>
      </c>
      <c r="W220" s="70" t="s">
        <v>21</v>
      </c>
      <c r="X220" s="70" t="s">
        <v>21</v>
      </c>
      <c r="Y220" s="118" t="s">
        <v>295</v>
      </c>
      <c r="Z220" s="185"/>
      <c r="AA220" s="185"/>
    </row>
    <row r="221" spans="1:27" s="28" customFormat="1" ht="20.100000000000001" customHeight="1">
      <c r="B221" s="23"/>
      <c r="C221" s="23"/>
      <c r="D221" s="23"/>
      <c r="E221" s="23"/>
      <c r="F221" s="23"/>
      <c r="G221" s="165" t="s">
        <v>6</v>
      </c>
      <c r="H221" s="166"/>
      <c r="I221" s="166"/>
      <c r="J221" s="166"/>
      <c r="K221" s="81"/>
      <c r="L221" s="24"/>
      <c r="M221" s="25"/>
      <c r="N221" s="26">
        <f>SUM(N218:N220)</f>
        <v>0</v>
      </c>
      <c r="O221" s="26">
        <f t="shared" ref="O221:S221" si="21">SUM(O218:O220)</f>
        <v>0</v>
      </c>
      <c r="P221" s="26">
        <f t="shared" si="21"/>
        <v>0</v>
      </c>
      <c r="Q221" s="26">
        <f t="shared" si="21"/>
        <v>0</v>
      </c>
      <c r="R221" s="26">
        <f t="shared" si="21"/>
        <v>0</v>
      </c>
      <c r="S221" s="26">
        <f t="shared" si="21"/>
        <v>0</v>
      </c>
      <c r="T221" s="26">
        <v>37</v>
      </c>
      <c r="U221" s="26">
        <v>8</v>
      </c>
      <c r="V221" s="27"/>
      <c r="W221" s="27"/>
      <c r="X221" s="27"/>
      <c r="Y221" s="139"/>
      <c r="Z221" s="23"/>
      <c r="AA221" s="23"/>
    </row>
    <row r="222" spans="1:27" ht="30" customHeight="1">
      <c r="A222" s="6" t="s">
        <v>187</v>
      </c>
      <c r="B222" s="9" t="s">
        <v>186</v>
      </c>
      <c r="C222" s="8" t="s">
        <v>181</v>
      </c>
      <c r="D222" s="9">
        <v>57.293999999999997</v>
      </c>
      <c r="E222" s="9" t="s">
        <v>40</v>
      </c>
      <c r="F222" s="7"/>
      <c r="G222" s="68">
        <v>43282.275000000001</v>
      </c>
      <c r="H222" s="69">
        <v>43282.275000000001</v>
      </c>
      <c r="I222" s="68">
        <v>43282.769444444399</v>
      </c>
      <c r="J222" s="69">
        <v>43282.769444444399</v>
      </c>
      <c r="K222" s="2" t="s">
        <v>20</v>
      </c>
      <c r="L222" s="2" t="s">
        <v>20</v>
      </c>
      <c r="M222" s="2" t="s">
        <v>20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11</v>
      </c>
      <c r="U222" s="34">
        <v>52</v>
      </c>
      <c r="V222" s="70" t="s">
        <v>21</v>
      </c>
      <c r="W222" s="70" t="s">
        <v>21</v>
      </c>
      <c r="X222" s="70" t="s">
        <v>21</v>
      </c>
      <c r="Y222" s="118" t="s">
        <v>286</v>
      </c>
      <c r="Z222" s="242"/>
      <c r="AA222" s="242">
        <v>100</v>
      </c>
    </row>
    <row r="223" spans="1:27" ht="30" customHeight="1">
      <c r="A223" s="6" t="s">
        <v>187</v>
      </c>
      <c r="B223" s="9" t="s">
        <v>186</v>
      </c>
      <c r="C223" s="8" t="s">
        <v>181</v>
      </c>
      <c r="D223" s="9">
        <v>57.293999999999997</v>
      </c>
      <c r="E223" s="9" t="s">
        <v>40</v>
      </c>
      <c r="F223" s="7"/>
      <c r="G223" s="68">
        <v>43284.343055555597</v>
      </c>
      <c r="H223" s="69">
        <v>43284.343055555597</v>
      </c>
      <c r="I223" s="68">
        <v>43284.786805555603</v>
      </c>
      <c r="J223" s="69">
        <v>43284.786805555603</v>
      </c>
      <c r="K223" s="2" t="s">
        <v>20</v>
      </c>
      <c r="L223" s="2" t="s">
        <v>20</v>
      </c>
      <c r="M223" s="2" t="s">
        <v>20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10</v>
      </c>
      <c r="U223" s="34">
        <v>39</v>
      </c>
      <c r="V223" s="70" t="s">
        <v>21</v>
      </c>
      <c r="W223" s="70" t="s">
        <v>21</v>
      </c>
      <c r="X223" s="70" t="s">
        <v>21</v>
      </c>
      <c r="Y223" s="118" t="s">
        <v>287</v>
      </c>
      <c r="Z223" s="189"/>
      <c r="AA223" s="189"/>
    </row>
    <row r="224" spans="1:27" ht="30" customHeight="1">
      <c r="A224" s="6" t="s">
        <v>187</v>
      </c>
      <c r="B224" s="9" t="s">
        <v>186</v>
      </c>
      <c r="C224" s="8" t="s">
        <v>181</v>
      </c>
      <c r="D224" s="9">
        <v>57.293999999999997</v>
      </c>
      <c r="E224" s="9" t="s">
        <v>40</v>
      </c>
      <c r="F224" s="7"/>
      <c r="G224" s="68">
        <v>43287.306944444397</v>
      </c>
      <c r="H224" s="69">
        <v>43287.306944444397</v>
      </c>
      <c r="I224" s="68">
        <v>43287.771527777797</v>
      </c>
      <c r="J224" s="69">
        <v>43287.771527777797</v>
      </c>
      <c r="K224" s="2" t="s">
        <v>20</v>
      </c>
      <c r="L224" s="2" t="s">
        <v>20</v>
      </c>
      <c r="M224" s="2" t="s">
        <v>20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11</v>
      </c>
      <c r="U224" s="34">
        <v>9</v>
      </c>
      <c r="V224" s="70" t="s">
        <v>21</v>
      </c>
      <c r="W224" s="70" t="s">
        <v>21</v>
      </c>
      <c r="X224" s="70" t="s">
        <v>21</v>
      </c>
      <c r="Y224" s="118" t="s">
        <v>288</v>
      </c>
      <c r="Z224" s="189"/>
      <c r="AA224" s="189"/>
    </row>
    <row r="225" spans="1:27" ht="30" customHeight="1">
      <c r="A225" s="6" t="s">
        <v>187</v>
      </c>
      <c r="B225" s="9" t="s">
        <v>186</v>
      </c>
      <c r="C225" s="8" t="s">
        <v>181</v>
      </c>
      <c r="D225" s="9">
        <v>57.293999999999997</v>
      </c>
      <c r="E225" s="9" t="s">
        <v>40</v>
      </c>
      <c r="F225" s="7"/>
      <c r="G225" s="68">
        <v>43293.331944444399</v>
      </c>
      <c r="H225" s="69">
        <v>43293.331944444399</v>
      </c>
      <c r="I225" s="68">
        <v>43295.622222222199</v>
      </c>
      <c r="J225" s="69">
        <v>43295.622222222199</v>
      </c>
      <c r="K225" s="2" t="s">
        <v>20</v>
      </c>
      <c r="L225" s="2" t="s">
        <v>20</v>
      </c>
      <c r="M225" s="2" t="s">
        <v>20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54</v>
      </c>
      <c r="U225" s="34">
        <v>58</v>
      </c>
      <c r="V225" s="70" t="s">
        <v>21</v>
      </c>
      <c r="W225" s="70" t="s">
        <v>21</v>
      </c>
      <c r="X225" s="70" t="s">
        <v>21</v>
      </c>
      <c r="Y225" s="118" t="s">
        <v>289</v>
      </c>
      <c r="Z225" s="189"/>
      <c r="AA225" s="189"/>
    </row>
    <row r="226" spans="1:27" ht="30" customHeight="1">
      <c r="A226" s="6" t="s">
        <v>187</v>
      </c>
      <c r="B226" s="9" t="s">
        <v>186</v>
      </c>
      <c r="C226" s="8" t="s">
        <v>181</v>
      </c>
      <c r="D226" s="9">
        <v>57.293999999999997</v>
      </c>
      <c r="E226" s="9" t="s">
        <v>40</v>
      </c>
      <c r="F226" s="7"/>
      <c r="G226" s="68">
        <v>43301.993750000001</v>
      </c>
      <c r="H226" s="69">
        <v>43301.993750000001</v>
      </c>
      <c r="I226" s="68">
        <v>43303.734722222202</v>
      </c>
      <c r="J226" s="69">
        <v>43303.734722222202</v>
      </c>
      <c r="K226" s="2" t="s">
        <v>20</v>
      </c>
      <c r="L226" s="2" t="s">
        <v>20</v>
      </c>
      <c r="M226" s="2" t="s">
        <v>20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41</v>
      </c>
      <c r="U226" s="34">
        <v>47</v>
      </c>
      <c r="V226" s="70" t="s">
        <v>21</v>
      </c>
      <c r="W226" s="70" t="s">
        <v>21</v>
      </c>
      <c r="X226" s="70" t="s">
        <v>21</v>
      </c>
      <c r="Y226" s="118" t="s">
        <v>290</v>
      </c>
      <c r="Z226" s="189"/>
      <c r="AA226" s="189"/>
    </row>
    <row r="227" spans="1:27" ht="30" customHeight="1">
      <c r="A227" s="6" t="s">
        <v>187</v>
      </c>
      <c r="B227" s="9" t="s">
        <v>186</v>
      </c>
      <c r="C227" s="8" t="s">
        <v>181</v>
      </c>
      <c r="D227" s="9">
        <v>57.293999999999997</v>
      </c>
      <c r="E227" s="9" t="s">
        <v>40</v>
      </c>
      <c r="F227" s="7"/>
      <c r="G227" s="68">
        <v>43307.010416666701</v>
      </c>
      <c r="H227" s="69">
        <v>43307.010416666701</v>
      </c>
      <c r="I227" s="68">
        <v>43308.521527777797</v>
      </c>
      <c r="J227" s="69">
        <v>43308.521527777797</v>
      </c>
      <c r="K227" s="2" t="s">
        <v>20</v>
      </c>
      <c r="L227" s="2" t="s">
        <v>20</v>
      </c>
      <c r="M227" s="2" t="s">
        <v>20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36</v>
      </c>
      <c r="U227" s="34">
        <v>16</v>
      </c>
      <c r="V227" s="70" t="s">
        <v>21</v>
      </c>
      <c r="W227" s="70" t="s">
        <v>21</v>
      </c>
      <c r="X227" s="70" t="s">
        <v>21</v>
      </c>
      <c r="Y227" s="118" t="s">
        <v>291</v>
      </c>
      <c r="Z227" s="189"/>
      <c r="AA227" s="189"/>
    </row>
    <row r="228" spans="1:27" ht="30" customHeight="1">
      <c r="A228" s="6" t="s">
        <v>187</v>
      </c>
      <c r="B228" s="9" t="s">
        <v>186</v>
      </c>
      <c r="C228" s="8" t="s">
        <v>181</v>
      </c>
      <c r="D228" s="9">
        <v>57.293999999999997</v>
      </c>
      <c r="E228" s="9" t="s">
        <v>40</v>
      </c>
      <c r="F228" s="7"/>
      <c r="G228" s="68">
        <v>43310.237500000003</v>
      </c>
      <c r="H228" s="69">
        <v>43310.237500000003</v>
      </c>
      <c r="I228" s="68">
        <v>43310.811805555597</v>
      </c>
      <c r="J228" s="69">
        <v>43310.811805555597</v>
      </c>
      <c r="K228" s="2" t="s">
        <v>20</v>
      </c>
      <c r="L228" s="2" t="s">
        <v>20</v>
      </c>
      <c r="M228" s="2" t="s">
        <v>20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13</v>
      </c>
      <c r="U228" s="34">
        <v>47</v>
      </c>
      <c r="V228" s="70" t="s">
        <v>21</v>
      </c>
      <c r="W228" s="70" t="s">
        <v>21</v>
      </c>
      <c r="X228" s="70" t="s">
        <v>21</v>
      </c>
      <c r="Y228" s="118" t="s">
        <v>292</v>
      </c>
      <c r="Z228" s="185"/>
      <c r="AA228" s="185"/>
    </row>
    <row r="229" spans="1:27" s="28" customFormat="1" ht="20.100000000000001" customHeight="1">
      <c r="B229" s="23"/>
      <c r="C229" s="23"/>
      <c r="D229" s="23"/>
      <c r="E229" s="23"/>
      <c r="F229" s="23"/>
      <c r="G229" s="165" t="s">
        <v>6</v>
      </c>
      <c r="H229" s="166"/>
      <c r="I229" s="166"/>
      <c r="J229" s="166"/>
      <c r="K229" s="81"/>
      <c r="L229" s="24"/>
      <c r="M229" s="25"/>
      <c r="N229" s="26">
        <f>SUM(N222:N228)</f>
        <v>0</v>
      </c>
      <c r="O229" s="26">
        <f t="shared" ref="O229:S229" si="22">SUM(O222:O228)</f>
        <v>0</v>
      </c>
      <c r="P229" s="26">
        <f t="shared" si="22"/>
        <v>0</v>
      </c>
      <c r="Q229" s="26">
        <f t="shared" si="22"/>
        <v>0</v>
      </c>
      <c r="R229" s="26">
        <f t="shared" si="22"/>
        <v>0</v>
      </c>
      <c r="S229" s="26">
        <f t="shared" si="22"/>
        <v>0</v>
      </c>
      <c r="T229" s="26">
        <v>180</v>
      </c>
      <c r="U229" s="26">
        <v>47</v>
      </c>
      <c r="V229" s="27"/>
      <c r="W229" s="27"/>
      <c r="X229" s="27"/>
      <c r="Y229" s="139"/>
      <c r="Z229" s="23"/>
      <c r="AA229" s="23"/>
    </row>
    <row r="230" spans="1:27" s="16" customFormat="1" ht="30" customHeight="1">
      <c r="A230" s="6" t="s">
        <v>188</v>
      </c>
      <c r="B230" s="9" t="s">
        <v>189</v>
      </c>
      <c r="C230" s="8" t="s">
        <v>70</v>
      </c>
      <c r="D230" s="9">
        <v>129.33500000000001</v>
      </c>
      <c r="E230" s="9" t="s">
        <v>40</v>
      </c>
      <c r="F230" s="7"/>
      <c r="G230" s="68">
        <v>43292.420138888898</v>
      </c>
      <c r="H230" s="69">
        <v>43292.420138888898</v>
      </c>
      <c r="I230" s="68">
        <v>43292.632638888899</v>
      </c>
      <c r="J230" s="69">
        <v>43292.632638888899</v>
      </c>
      <c r="K230" s="2" t="s">
        <v>20</v>
      </c>
      <c r="L230" s="2" t="s">
        <v>20</v>
      </c>
      <c r="M230" s="2" t="s">
        <v>20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5</v>
      </c>
      <c r="U230" s="34">
        <v>6</v>
      </c>
      <c r="V230" s="70" t="s">
        <v>21</v>
      </c>
      <c r="W230" s="70" t="s">
        <v>21</v>
      </c>
      <c r="X230" s="70" t="s">
        <v>21</v>
      </c>
      <c r="Y230" s="118" t="s">
        <v>272</v>
      </c>
      <c r="Z230" s="242"/>
      <c r="AA230" s="242">
        <v>100</v>
      </c>
    </row>
    <row r="231" spans="1:27" s="16" customFormat="1" ht="30" customHeight="1">
      <c r="A231" s="6" t="s">
        <v>188</v>
      </c>
      <c r="B231" s="9" t="s">
        <v>189</v>
      </c>
      <c r="C231" s="8" t="s">
        <v>70</v>
      </c>
      <c r="D231" s="9">
        <v>129.33500000000001</v>
      </c>
      <c r="E231" s="9" t="s">
        <v>40</v>
      </c>
      <c r="F231" s="7"/>
      <c r="G231" s="68">
        <v>43293.362500000003</v>
      </c>
      <c r="H231" s="69">
        <v>43293.362500000003</v>
      </c>
      <c r="I231" s="68">
        <v>43293.604861111096</v>
      </c>
      <c r="J231" s="69">
        <v>43293.604861111096</v>
      </c>
      <c r="K231" s="2" t="s">
        <v>20</v>
      </c>
      <c r="L231" s="2" t="s">
        <v>20</v>
      </c>
      <c r="M231" s="2" t="s">
        <v>20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5</v>
      </c>
      <c r="U231" s="34">
        <v>49</v>
      </c>
      <c r="V231" s="70" t="s">
        <v>21</v>
      </c>
      <c r="W231" s="70" t="s">
        <v>21</v>
      </c>
      <c r="X231" s="70" t="s">
        <v>21</v>
      </c>
      <c r="Y231" s="118" t="s">
        <v>273</v>
      </c>
      <c r="Z231" s="189"/>
      <c r="AA231" s="189"/>
    </row>
    <row r="232" spans="1:27" s="16" customFormat="1" ht="30" customHeight="1">
      <c r="A232" s="6" t="s">
        <v>188</v>
      </c>
      <c r="B232" s="9" t="s">
        <v>189</v>
      </c>
      <c r="C232" s="8" t="s">
        <v>70</v>
      </c>
      <c r="D232" s="9">
        <v>129.33500000000001</v>
      </c>
      <c r="E232" s="9" t="s">
        <v>40</v>
      </c>
      <c r="F232" s="7"/>
      <c r="G232" s="68">
        <v>43296.359722222202</v>
      </c>
      <c r="H232" s="69">
        <v>43296.359722222202</v>
      </c>
      <c r="I232" s="68">
        <v>43296.690972222197</v>
      </c>
      <c r="J232" s="69">
        <v>43296.690972222197</v>
      </c>
      <c r="K232" s="2" t="s">
        <v>20</v>
      </c>
      <c r="L232" s="2" t="s">
        <v>20</v>
      </c>
      <c r="M232" s="2" t="s">
        <v>20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7</v>
      </c>
      <c r="U232" s="34">
        <v>57</v>
      </c>
      <c r="V232" s="70" t="s">
        <v>21</v>
      </c>
      <c r="W232" s="70" t="s">
        <v>21</v>
      </c>
      <c r="X232" s="70" t="s">
        <v>21</v>
      </c>
      <c r="Y232" s="118" t="s">
        <v>274</v>
      </c>
      <c r="Z232" s="189"/>
      <c r="AA232" s="189"/>
    </row>
    <row r="233" spans="1:27" s="16" customFormat="1" ht="30" customHeight="1">
      <c r="A233" s="6" t="s">
        <v>188</v>
      </c>
      <c r="B233" s="9" t="s">
        <v>189</v>
      </c>
      <c r="C233" s="8" t="s">
        <v>70</v>
      </c>
      <c r="D233" s="9">
        <v>129.33500000000001</v>
      </c>
      <c r="E233" s="9" t="s">
        <v>40</v>
      </c>
      <c r="F233" s="7"/>
      <c r="G233" s="68">
        <v>43297.373611111099</v>
      </c>
      <c r="H233" s="69">
        <v>43297.373611111099</v>
      </c>
      <c r="I233" s="68">
        <v>43297.734027777798</v>
      </c>
      <c r="J233" s="69">
        <v>43297.734027777798</v>
      </c>
      <c r="K233" s="2" t="s">
        <v>20</v>
      </c>
      <c r="L233" s="2" t="s">
        <v>20</v>
      </c>
      <c r="M233" s="2" t="s">
        <v>20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8</v>
      </c>
      <c r="U233" s="34">
        <v>39</v>
      </c>
      <c r="V233" s="70" t="s">
        <v>21</v>
      </c>
      <c r="W233" s="70" t="s">
        <v>21</v>
      </c>
      <c r="X233" s="70" t="s">
        <v>21</v>
      </c>
      <c r="Y233" s="118" t="s">
        <v>275</v>
      </c>
      <c r="Z233" s="189"/>
      <c r="AA233" s="189"/>
    </row>
    <row r="234" spans="1:27" s="16" customFormat="1" ht="30" customHeight="1">
      <c r="A234" s="6" t="s">
        <v>188</v>
      </c>
      <c r="B234" s="9" t="s">
        <v>189</v>
      </c>
      <c r="C234" s="8" t="s">
        <v>70</v>
      </c>
      <c r="D234" s="9">
        <v>129.33500000000001</v>
      </c>
      <c r="E234" s="9" t="s">
        <v>40</v>
      </c>
      <c r="F234" s="7"/>
      <c r="G234" s="68">
        <v>43303.380555555603</v>
      </c>
      <c r="H234" s="69">
        <v>43303.380555555603</v>
      </c>
      <c r="I234" s="68">
        <v>43303.597916666702</v>
      </c>
      <c r="J234" s="69">
        <v>43303.597916666702</v>
      </c>
      <c r="K234" s="2" t="s">
        <v>20</v>
      </c>
      <c r="L234" s="2" t="s">
        <v>20</v>
      </c>
      <c r="M234" s="2" t="s">
        <v>20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5</v>
      </c>
      <c r="U234" s="34">
        <v>13</v>
      </c>
      <c r="V234" s="70" t="s">
        <v>21</v>
      </c>
      <c r="W234" s="70" t="s">
        <v>21</v>
      </c>
      <c r="X234" s="70" t="s">
        <v>21</v>
      </c>
      <c r="Y234" s="118" t="s">
        <v>276</v>
      </c>
      <c r="Z234" s="189"/>
      <c r="AA234" s="189"/>
    </row>
    <row r="235" spans="1:27" s="16" customFormat="1" ht="30" customHeight="1">
      <c r="A235" s="6" t="s">
        <v>188</v>
      </c>
      <c r="B235" s="9" t="s">
        <v>189</v>
      </c>
      <c r="C235" s="8" t="s">
        <v>70</v>
      </c>
      <c r="D235" s="9">
        <v>129.33500000000001</v>
      </c>
      <c r="E235" s="9" t="s">
        <v>40</v>
      </c>
      <c r="F235" s="7"/>
      <c r="G235" s="68">
        <v>43309.55</v>
      </c>
      <c r="H235" s="69">
        <v>43309.55</v>
      </c>
      <c r="I235" s="68">
        <v>43309.677777777797</v>
      </c>
      <c r="J235" s="69">
        <v>43309.677777777797</v>
      </c>
      <c r="K235" s="2" t="s">
        <v>20</v>
      </c>
      <c r="L235" s="2" t="s">
        <v>20</v>
      </c>
      <c r="M235" s="2" t="s">
        <v>20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3</v>
      </c>
      <c r="U235" s="34">
        <v>4</v>
      </c>
      <c r="V235" s="70" t="s">
        <v>21</v>
      </c>
      <c r="W235" s="70" t="s">
        <v>21</v>
      </c>
      <c r="X235" s="70" t="s">
        <v>21</v>
      </c>
      <c r="Y235" s="118" t="s">
        <v>277</v>
      </c>
      <c r="Z235" s="189"/>
      <c r="AA235" s="189"/>
    </row>
    <row r="236" spans="1:27" s="16" customFormat="1" ht="30" customHeight="1">
      <c r="A236" s="6" t="s">
        <v>188</v>
      </c>
      <c r="B236" s="9" t="s">
        <v>189</v>
      </c>
      <c r="C236" s="8" t="s">
        <v>70</v>
      </c>
      <c r="D236" s="9">
        <v>129.33500000000001</v>
      </c>
      <c r="E236" s="9" t="s">
        <v>40</v>
      </c>
      <c r="F236" s="7"/>
      <c r="G236" s="68">
        <v>43310.372916666704</v>
      </c>
      <c r="H236" s="69">
        <v>43310.372916666704</v>
      </c>
      <c r="I236" s="68">
        <v>43310.615277777797</v>
      </c>
      <c r="J236" s="69">
        <v>43310.615277777797</v>
      </c>
      <c r="K236" s="2" t="s">
        <v>20</v>
      </c>
      <c r="L236" s="2" t="s">
        <v>20</v>
      </c>
      <c r="M236" s="2" t="s">
        <v>20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5</v>
      </c>
      <c r="U236" s="34">
        <v>49</v>
      </c>
      <c r="V236" s="70" t="s">
        <v>21</v>
      </c>
      <c r="W236" s="70" t="s">
        <v>21</v>
      </c>
      <c r="X236" s="70" t="s">
        <v>21</v>
      </c>
      <c r="Y236" s="118" t="s">
        <v>278</v>
      </c>
      <c r="Z236" s="185"/>
      <c r="AA236" s="185"/>
    </row>
    <row r="237" spans="1:27" s="28" customFormat="1" ht="20.100000000000001" customHeight="1">
      <c r="B237" s="23"/>
      <c r="C237" s="23"/>
      <c r="D237" s="23"/>
      <c r="E237" s="23"/>
      <c r="F237" s="23"/>
      <c r="G237" s="165" t="s">
        <v>6</v>
      </c>
      <c r="H237" s="166"/>
      <c r="I237" s="166"/>
      <c r="J237" s="166"/>
      <c r="K237" s="81"/>
      <c r="L237" s="24"/>
      <c r="M237" s="25"/>
      <c r="N237" s="26">
        <f t="shared" ref="N237" si="23">SUM(N230:N236)</f>
        <v>0</v>
      </c>
      <c r="O237" s="26">
        <f>SUM(O230:O236)</f>
        <v>0</v>
      </c>
      <c r="P237" s="26">
        <f t="shared" ref="P237:S237" si="24">SUM(P230:P236)</f>
        <v>0</v>
      </c>
      <c r="Q237" s="26">
        <f t="shared" si="24"/>
        <v>0</v>
      </c>
      <c r="R237" s="26">
        <f t="shared" si="24"/>
        <v>0</v>
      </c>
      <c r="S237" s="26">
        <f t="shared" si="24"/>
        <v>0</v>
      </c>
      <c r="T237" s="26">
        <v>41</v>
      </c>
      <c r="U237" s="26">
        <v>62</v>
      </c>
      <c r="V237" s="27"/>
      <c r="W237" s="27"/>
      <c r="X237" s="27"/>
      <c r="Y237" s="139"/>
      <c r="Z237" s="23"/>
      <c r="AA237" s="23"/>
    </row>
    <row r="238" spans="1:27" s="16" customFormat="1" ht="16.5" customHeight="1">
      <c r="A238" s="192" t="s">
        <v>190</v>
      </c>
      <c r="B238" s="194" t="s">
        <v>189</v>
      </c>
      <c r="C238" s="196" t="s">
        <v>107</v>
      </c>
      <c r="D238" s="194">
        <v>129.33500000000001</v>
      </c>
      <c r="E238" s="194" t="s">
        <v>40</v>
      </c>
      <c r="F238" s="7"/>
      <c r="G238" s="10"/>
      <c r="H238" s="10"/>
      <c r="I238" s="10"/>
      <c r="J238" s="10"/>
      <c r="K238" s="11"/>
      <c r="L238" s="11"/>
      <c r="M238" s="12"/>
      <c r="N238" s="13"/>
      <c r="O238" s="13"/>
      <c r="P238" s="13"/>
      <c r="Q238" s="13"/>
      <c r="R238" s="13"/>
      <c r="S238" s="13"/>
      <c r="T238" s="13"/>
      <c r="U238" s="13"/>
      <c r="V238" s="14"/>
      <c r="W238" s="15"/>
      <c r="X238" s="15"/>
      <c r="Y238" s="140"/>
      <c r="Z238" s="198"/>
      <c r="AA238" s="198">
        <v>100</v>
      </c>
    </row>
    <row r="239" spans="1:27" s="28" customFormat="1" ht="20.100000000000001" customHeight="1">
      <c r="A239" s="193"/>
      <c r="B239" s="195"/>
      <c r="C239" s="197"/>
      <c r="D239" s="195"/>
      <c r="E239" s="195"/>
      <c r="F239" s="23"/>
      <c r="G239" s="165" t="s">
        <v>6</v>
      </c>
      <c r="H239" s="166"/>
      <c r="I239" s="166"/>
      <c r="J239" s="166"/>
      <c r="K239" s="81"/>
      <c r="L239" s="24"/>
      <c r="M239" s="25"/>
      <c r="N239" s="26">
        <f t="shared" ref="N239" si="25">SUM(N232:N238)</f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7"/>
      <c r="W239" s="27"/>
      <c r="X239" s="27"/>
      <c r="Y239" s="139"/>
      <c r="Z239" s="199"/>
      <c r="AA239" s="199"/>
    </row>
    <row r="240" spans="1:27" s="16" customFormat="1" ht="16.5" customHeight="1">
      <c r="A240" s="192" t="s">
        <v>191</v>
      </c>
      <c r="B240" s="194" t="s">
        <v>186</v>
      </c>
      <c r="C240" s="196" t="s">
        <v>70</v>
      </c>
      <c r="D240" s="194">
        <v>59.54</v>
      </c>
      <c r="E240" s="194" t="s">
        <v>40</v>
      </c>
      <c r="F240" s="7"/>
      <c r="G240" s="10"/>
      <c r="H240" s="10"/>
      <c r="I240" s="10"/>
      <c r="J240" s="10"/>
      <c r="K240" s="11"/>
      <c r="L240" s="11"/>
      <c r="M240" s="12"/>
      <c r="N240" s="13"/>
      <c r="O240" s="13"/>
      <c r="P240" s="13"/>
      <c r="Q240" s="13"/>
      <c r="R240" s="13"/>
      <c r="S240" s="13"/>
      <c r="T240" s="13"/>
      <c r="U240" s="13"/>
      <c r="V240" s="14"/>
      <c r="W240" s="15"/>
      <c r="X240" s="15"/>
      <c r="Y240" s="140"/>
      <c r="Z240" s="198"/>
      <c r="AA240" s="198">
        <v>100</v>
      </c>
    </row>
    <row r="241" spans="1:27" s="28" customFormat="1" ht="20.100000000000001" customHeight="1">
      <c r="A241" s="193"/>
      <c r="B241" s="195"/>
      <c r="C241" s="197"/>
      <c r="D241" s="195"/>
      <c r="E241" s="195"/>
      <c r="F241" s="23"/>
      <c r="G241" s="165" t="s">
        <v>6</v>
      </c>
      <c r="H241" s="166"/>
      <c r="I241" s="166"/>
      <c r="J241" s="166"/>
      <c r="K241" s="81"/>
      <c r="L241" s="24"/>
      <c r="M241" s="25"/>
      <c r="N241" s="26">
        <f t="shared" ref="N241" si="26">SUM(N233:N240)</f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7"/>
      <c r="W241" s="27"/>
      <c r="X241" s="27"/>
      <c r="Y241" s="139"/>
      <c r="Z241" s="199"/>
      <c r="AA241" s="199"/>
    </row>
    <row r="242" spans="1:27" s="16" customFormat="1" ht="16.5" customHeight="1">
      <c r="A242" s="192" t="s">
        <v>192</v>
      </c>
      <c r="B242" s="194" t="s">
        <v>186</v>
      </c>
      <c r="C242" s="196" t="s">
        <v>107</v>
      </c>
      <c r="D242" s="194">
        <v>59.54</v>
      </c>
      <c r="E242" s="194" t="s">
        <v>40</v>
      </c>
      <c r="F242" s="7"/>
      <c r="G242" s="10"/>
      <c r="H242" s="10"/>
      <c r="I242" s="10"/>
      <c r="J242" s="10"/>
      <c r="K242" s="11"/>
      <c r="L242" s="11"/>
      <c r="M242" s="12"/>
      <c r="N242" s="13"/>
      <c r="O242" s="13"/>
      <c r="P242" s="13"/>
      <c r="Q242" s="13"/>
      <c r="R242" s="13"/>
      <c r="S242" s="13"/>
      <c r="T242" s="13"/>
      <c r="U242" s="13"/>
      <c r="V242" s="14"/>
      <c r="W242" s="15"/>
      <c r="X242" s="15"/>
      <c r="Y242" s="140"/>
      <c r="Z242" s="198"/>
      <c r="AA242" s="198">
        <v>100</v>
      </c>
    </row>
    <row r="243" spans="1:27" s="28" customFormat="1" ht="20.100000000000001" customHeight="1">
      <c r="A243" s="193"/>
      <c r="B243" s="195"/>
      <c r="C243" s="197"/>
      <c r="D243" s="195"/>
      <c r="E243" s="195"/>
      <c r="F243" s="23"/>
      <c r="G243" s="165" t="s">
        <v>6</v>
      </c>
      <c r="H243" s="166"/>
      <c r="I243" s="166"/>
      <c r="J243" s="166"/>
      <c r="K243" s="81"/>
      <c r="L243" s="24"/>
      <c r="M243" s="25"/>
      <c r="N243" s="26">
        <f t="shared" ref="N243" si="27">SUM(N235:N242)</f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7"/>
      <c r="W243" s="27"/>
      <c r="X243" s="27"/>
      <c r="Y243" s="139"/>
      <c r="Z243" s="199"/>
      <c r="AA243" s="199"/>
    </row>
    <row r="244" spans="1:27" s="16" customFormat="1" ht="16.5" customHeight="1">
      <c r="A244" s="192" t="s">
        <v>193</v>
      </c>
      <c r="B244" s="194" t="s">
        <v>194</v>
      </c>
      <c r="C244" s="196" t="s">
        <v>70</v>
      </c>
      <c r="D244" s="194">
        <v>127.2</v>
      </c>
      <c r="E244" s="194" t="s">
        <v>40</v>
      </c>
      <c r="F244" s="7"/>
      <c r="G244" s="10"/>
      <c r="H244" s="10"/>
      <c r="I244" s="10"/>
      <c r="J244" s="10"/>
      <c r="K244" s="11"/>
      <c r="L244" s="11"/>
      <c r="M244" s="12"/>
      <c r="N244" s="13"/>
      <c r="O244" s="13"/>
      <c r="P244" s="13"/>
      <c r="Q244" s="13"/>
      <c r="R244" s="13"/>
      <c r="S244" s="13"/>
      <c r="T244" s="13"/>
      <c r="U244" s="13"/>
      <c r="V244" s="14"/>
      <c r="W244" s="15"/>
      <c r="X244" s="15"/>
      <c r="Y244" s="140"/>
      <c r="Z244" s="198"/>
      <c r="AA244" s="198">
        <v>100</v>
      </c>
    </row>
    <row r="245" spans="1:27" s="28" customFormat="1" ht="20.100000000000001" customHeight="1">
      <c r="A245" s="193"/>
      <c r="B245" s="195"/>
      <c r="C245" s="197"/>
      <c r="D245" s="195"/>
      <c r="E245" s="195"/>
      <c r="F245" s="23"/>
      <c r="G245" s="165" t="s">
        <v>6</v>
      </c>
      <c r="H245" s="166"/>
      <c r="I245" s="166"/>
      <c r="J245" s="166"/>
      <c r="K245" s="81"/>
      <c r="L245" s="24"/>
      <c r="M245" s="25"/>
      <c r="N245" s="26">
        <f t="shared" ref="N245" si="28">SUM(N237:N244)</f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7"/>
      <c r="W245" s="27"/>
      <c r="X245" s="27"/>
      <c r="Y245" s="139"/>
      <c r="Z245" s="199"/>
      <c r="AA245" s="199"/>
    </row>
    <row r="246" spans="1:27" s="16" customFormat="1" ht="30" customHeight="1">
      <c r="A246" s="6" t="s">
        <v>195</v>
      </c>
      <c r="B246" s="9" t="s">
        <v>194</v>
      </c>
      <c r="C246" s="8" t="s">
        <v>107</v>
      </c>
      <c r="D246" s="9">
        <v>127.2</v>
      </c>
      <c r="E246" s="9" t="s">
        <v>40</v>
      </c>
      <c r="F246" s="7"/>
      <c r="G246" s="68">
        <v>43300.524305555598</v>
      </c>
      <c r="H246" s="69">
        <v>43300.524305555598</v>
      </c>
      <c r="I246" s="68">
        <v>43300.664583333302</v>
      </c>
      <c r="J246" s="69">
        <v>43300.664583333302</v>
      </c>
      <c r="K246" s="2" t="s">
        <v>20</v>
      </c>
      <c r="L246" s="2" t="s">
        <v>20</v>
      </c>
      <c r="M246" s="2" t="s">
        <v>20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3</v>
      </c>
      <c r="U246" s="34">
        <v>22</v>
      </c>
      <c r="V246" s="70" t="s">
        <v>21</v>
      </c>
      <c r="W246" s="70" t="s">
        <v>21</v>
      </c>
      <c r="X246" s="70" t="s">
        <v>21</v>
      </c>
      <c r="Y246" s="118" t="s">
        <v>348</v>
      </c>
      <c r="Z246" s="34"/>
      <c r="AA246" s="34">
        <v>100</v>
      </c>
    </row>
    <row r="247" spans="1:27" s="28" customFormat="1" ht="20.100000000000001" customHeight="1">
      <c r="B247" s="23"/>
      <c r="C247" s="23"/>
      <c r="D247" s="23"/>
      <c r="E247" s="23"/>
      <c r="F247" s="23"/>
      <c r="G247" s="165" t="s">
        <v>6</v>
      </c>
      <c r="H247" s="166"/>
      <c r="I247" s="166"/>
      <c r="J247" s="166"/>
      <c r="K247" s="81"/>
      <c r="L247" s="24"/>
      <c r="M247" s="25"/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3</v>
      </c>
      <c r="U247" s="26">
        <v>22</v>
      </c>
      <c r="V247" s="27"/>
      <c r="W247" s="27"/>
      <c r="X247" s="27"/>
      <c r="Y247" s="139"/>
      <c r="Z247" s="23"/>
      <c r="AA247" s="23"/>
    </row>
    <row r="248" spans="1:27" s="16" customFormat="1" ht="16.5" customHeight="1">
      <c r="A248" s="192" t="s">
        <v>196</v>
      </c>
      <c r="B248" s="194" t="s">
        <v>197</v>
      </c>
      <c r="C248" s="196" t="s">
        <v>39</v>
      </c>
      <c r="D248" s="194">
        <v>50</v>
      </c>
      <c r="E248" s="194" t="s">
        <v>40</v>
      </c>
      <c r="F248" s="7"/>
      <c r="G248" s="10"/>
      <c r="H248" s="10"/>
      <c r="I248" s="10"/>
      <c r="J248" s="10"/>
      <c r="K248" s="11"/>
      <c r="L248" s="11"/>
      <c r="M248" s="12"/>
      <c r="N248" s="13"/>
      <c r="O248" s="13"/>
      <c r="P248" s="13"/>
      <c r="Q248" s="13"/>
      <c r="R248" s="13"/>
      <c r="S248" s="13"/>
      <c r="T248" s="13"/>
      <c r="U248" s="13"/>
      <c r="V248" s="14"/>
      <c r="W248" s="15"/>
      <c r="X248" s="15"/>
      <c r="Y248" s="140"/>
      <c r="Z248" s="198"/>
      <c r="AA248" s="198">
        <v>100</v>
      </c>
    </row>
    <row r="249" spans="1:27" s="28" customFormat="1" ht="20.100000000000001" customHeight="1">
      <c r="A249" s="193" t="s">
        <v>198</v>
      </c>
      <c r="B249" s="195" t="s">
        <v>197</v>
      </c>
      <c r="C249" s="197" t="s">
        <v>43</v>
      </c>
      <c r="D249" s="195">
        <v>50</v>
      </c>
      <c r="E249" s="195" t="s">
        <v>40</v>
      </c>
      <c r="F249" s="23"/>
      <c r="G249" s="165" t="s">
        <v>6</v>
      </c>
      <c r="H249" s="166"/>
      <c r="I249" s="166"/>
      <c r="J249" s="166"/>
      <c r="K249" s="81"/>
      <c r="L249" s="24"/>
      <c r="M249" s="25"/>
      <c r="N249" s="26">
        <f t="shared" ref="N249" si="29">SUM(N241:N248)</f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7"/>
      <c r="W249" s="27"/>
      <c r="X249" s="27"/>
      <c r="Y249" s="139"/>
      <c r="Z249" s="199"/>
      <c r="AA249" s="199"/>
    </row>
    <row r="250" spans="1:27" s="16" customFormat="1" ht="16.5" customHeight="1">
      <c r="A250" s="192" t="s">
        <v>198</v>
      </c>
      <c r="B250" s="194" t="s">
        <v>197</v>
      </c>
      <c r="C250" s="196" t="s">
        <v>43</v>
      </c>
      <c r="D250" s="194">
        <v>50</v>
      </c>
      <c r="E250" s="194" t="s">
        <v>40</v>
      </c>
      <c r="F250" s="7"/>
      <c r="G250" s="10"/>
      <c r="H250" s="10"/>
      <c r="I250" s="10"/>
      <c r="J250" s="10"/>
      <c r="K250" s="11"/>
      <c r="L250" s="11"/>
      <c r="M250" s="12"/>
      <c r="N250" s="13"/>
      <c r="O250" s="13"/>
      <c r="P250" s="13"/>
      <c r="Q250" s="13"/>
      <c r="R250" s="13"/>
      <c r="S250" s="13"/>
      <c r="T250" s="13"/>
      <c r="U250" s="13"/>
      <c r="V250" s="14"/>
      <c r="W250" s="15"/>
      <c r="X250" s="15"/>
      <c r="Y250" s="140"/>
      <c r="Z250" s="198"/>
      <c r="AA250" s="198">
        <v>100</v>
      </c>
    </row>
    <row r="251" spans="1:27" s="28" customFormat="1" ht="20.100000000000001" customHeight="1">
      <c r="A251" s="193"/>
      <c r="B251" s="195"/>
      <c r="C251" s="197"/>
      <c r="D251" s="195"/>
      <c r="E251" s="195"/>
      <c r="F251" s="23"/>
      <c r="G251" s="165" t="s">
        <v>6</v>
      </c>
      <c r="H251" s="166"/>
      <c r="I251" s="166"/>
      <c r="J251" s="166"/>
      <c r="K251" s="81"/>
      <c r="L251" s="24"/>
      <c r="M251" s="25"/>
      <c r="N251" s="26">
        <f t="shared" ref="N251" si="30">SUM(N243:N250)</f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7"/>
      <c r="W251" s="27"/>
      <c r="X251" s="27"/>
      <c r="Y251" s="139"/>
      <c r="Z251" s="199"/>
      <c r="AA251" s="199"/>
    </row>
    <row r="252" spans="1:27" s="16" customFormat="1" ht="16.5" customHeight="1">
      <c r="A252" s="192" t="s">
        <v>199</v>
      </c>
      <c r="B252" s="194" t="s">
        <v>200</v>
      </c>
      <c r="C252" s="196" t="s">
        <v>70</v>
      </c>
      <c r="D252" s="194">
        <v>50</v>
      </c>
      <c r="E252" s="194" t="s">
        <v>40</v>
      </c>
      <c r="F252" s="7"/>
      <c r="G252" s="10"/>
      <c r="H252" s="10"/>
      <c r="I252" s="10"/>
      <c r="J252" s="10"/>
      <c r="K252" s="11"/>
      <c r="L252" s="11"/>
      <c r="M252" s="12"/>
      <c r="N252" s="13"/>
      <c r="O252" s="13"/>
      <c r="P252" s="13"/>
      <c r="Q252" s="13"/>
      <c r="R252" s="13"/>
      <c r="S252" s="13"/>
      <c r="T252" s="13"/>
      <c r="U252" s="13"/>
      <c r="V252" s="14"/>
      <c r="W252" s="15"/>
      <c r="X252" s="15"/>
      <c r="Y252" s="140"/>
      <c r="Z252" s="198"/>
      <c r="AA252" s="198">
        <v>100</v>
      </c>
    </row>
    <row r="253" spans="1:27" s="28" customFormat="1" ht="20.100000000000001" customHeight="1">
      <c r="A253" s="193"/>
      <c r="B253" s="195"/>
      <c r="C253" s="197"/>
      <c r="D253" s="195"/>
      <c r="E253" s="195"/>
      <c r="F253" s="23"/>
      <c r="G253" s="165" t="s">
        <v>6</v>
      </c>
      <c r="H253" s="166"/>
      <c r="I253" s="166"/>
      <c r="J253" s="166"/>
      <c r="K253" s="81"/>
      <c r="L253" s="24"/>
      <c r="M253" s="25"/>
      <c r="N253" s="26">
        <f t="shared" ref="N253" si="31">SUM(N245:N252)</f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7"/>
      <c r="W253" s="27"/>
      <c r="X253" s="27"/>
      <c r="Y253" s="139"/>
      <c r="Z253" s="199"/>
      <c r="AA253" s="199"/>
    </row>
    <row r="254" spans="1:27" s="16" customFormat="1" ht="16.5" customHeight="1">
      <c r="A254" s="192" t="s">
        <v>201</v>
      </c>
      <c r="B254" s="194" t="s">
        <v>202</v>
      </c>
      <c r="C254" s="196" t="s">
        <v>46</v>
      </c>
      <c r="D254" s="194">
        <v>50</v>
      </c>
      <c r="E254" s="194" t="s">
        <v>40</v>
      </c>
      <c r="F254" s="7"/>
      <c r="G254" s="10"/>
      <c r="H254" s="10"/>
      <c r="I254" s="10"/>
      <c r="J254" s="10"/>
      <c r="K254" s="11"/>
      <c r="L254" s="11"/>
      <c r="M254" s="12"/>
      <c r="N254" s="13"/>
      <c r="O254" s="13"/>
      <c r="P254" s="13"/>
      <c r="Q254" s="13"/>
      <c r="R254" s="13"/>
      <c r="S254" s="13"/>
      <c r="T254" s="13"/>
      <c r="U254" s="13"/>
      <c r="V254" s="14"/>
      <c r="W254" s="15"/>
      <c r="X254" s="15"/>
      <c r="Y254" s="140"/>
      <c r="Z254" s="198"/>
      <c r="AA254" s="198">
        <v>100</v>
      </c>
    </row>
    <row r="255" spans="1:27" s="28" customFormat="1" ht="20.100000000000001" customHeight="1">
      <c r="A255" s="193"/>
      <c r="B255" s="195"/>
      <c r="C255" s="197"/>
      <c r="D255" s="195"/>
      <c r="E255" s="195"/>
      <c r="F255" s="23"/>
      <c r="G255" s="165" t="s">
        <v>6</v>
      </c>
      <c r="H255" s="166"/>
      <c r="I255" s="166"/>
      <c r="J255" s="166"/>
      <c r="K255" s="81"/>
      <c r="L255" s="24"/>
      <c r="M255" s="25"/>
      <c r="N255" s="26">
        <f t="shared" ref="N255" si="32">SUM(N247:N254)</f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7"/>
      <c r="W255" s="27"/>
      <c r="X255" s="27"/>
      <c r="Y255" s="139"/>
      <c r="Z255" s="199"/>
      <c r="AA255" s="199"/>
    </row>
    <row r="256" spans="1:27" s="16" customFormat="1" ht="16.5" customHeight="1">
      <c r="A256" s="192" t="s">
        <v>203</v>
      </c>
      <c r="B256" s="194" t="s">
        <v>204</v>
      </c>
      <c r="C256" s="196" t="s">
        <v>46</v>
      </c>
      <c r="D256" s="194">
        <v>20</v>
      </c>
      <c r="E256" s="194" t="s">
        <v>40</v>
      </c>
      <c r="F256" s="7"/>
      <c r="G256" s="10"/>
      <c r="H256" s="10"/>
      <c r="I256" s="10"/>
      <c r="J256" s="10"/>
      <c r="K256" s="11"/>
      <c r="L256" s="11"/>
      <c r="M256" s="12"/>
      <c r="N256" s="13"/>
      <c r="O256" s="13"/>
      <c r="P256" s="13"/>
      <c r="Q256" s="13"/>
      <c r="R256" s="13"/>
      <c r="S256" s="13"/>
      <c r="T256" s="13"/>
      <c r="U256" s="13"/>
      <c r="V256" s="14"/>
      <c r="W256" s="15"/>
      <c r="X256" s="15"/>
      <c r="Y256" s="140"/>
      <c r="Z256" s="198"/>
      <c r="AA256" s="198">
        <v>100</v>
      </c>
    </row>
    <row r="257" spans="1:27" s="28" customFormat="1" ht="20.100000000000001" customHeight="1">
      <c r="A257" s="193"/>
      <c r="B257" s="195"/>
      <c r="C257" s="197"/>
      <c r="D257" s="195"/>
      <c r="E257" s="195"/>
      <c r="F257" s="23"/>
      <c r="G257" s="165" t="s">
        <v>6</v>
      </c>
      <c r="H257" s="166"/>
      <c r="I257" s="166"/>
      <c r="J257" s="166"/>
      <c r="K257" s="81"/>
      <c r="L257" s="24"/>
      <c r="M257" s="25"/>
      <c r="N257" s="26">
        <f t="shared" ref="N257" si="33">SUM(N249:N256)</f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7"/>
      <c r="W257" s="27"/>
      <c r="X257" s="27"/>
      <c r="Y257" s="139"/>
      <c r="Z257" s="199"/>
      <c r="AA257" s="199"/>
    </row>
    <row r="258" spans="1:27" s="16" customFormat="1" ht="16.5" customHeight="1">
      <c r="A258" s="192" t="s">
        <v>205</v>
      </c>
      <c r="B258" s="194" t="s">
        <v>206</v>
      </c>
      <c r="C258" s="196" t="s">
        <v>46</v>
      </c>
      <c r="D258" s="194">
        <v>20</v>
      </c>
      <c r="E258" s="194" t="s">
        <v>40</v>
      </c>
      <c r="F258" s="7"/>
      <c r="G258" s="10"/>
      <c r="H258" s="10"/>
      <c r="I258" s="10"/>
      <c r="J258" s="10"/>
      <c r="K258" s="11"/>
      <c r="L258" s="11"/>
      <c r="M258" s="12"/>
      <c r="N258" s="13"/>
      <c r="O258" s="13"/>
      <c r="P258" s="13"/>
      <c r="Q258" s="13"/>
      <c r="R258" s="13"/>
      <c r="S258" s="13"/>
      <c r="T258" s="13"/>
      <c r="U258" s="13"/>
      <c r="V258" s="14"/>
      <c r="W258" s="15"/>
      <c r="X258" s="15"/>
      <c r="Y258" s="140"/>
      <c r="Z258" s="198"/>
      <c r="AA258" s="198">
        <v>100</v>
      </c>
    </row>
    <row r="259" spans="1:27" s="28" customFormat="1" ht="20.100000000000001" customHeight="1">
      <c r="A259" s="193"/>
      <c r="B259" s="195"/>
      <c r="C259" s="197"/>
      <c r="D259" s="195"/>
      <c r="E259" s="195"/>
      <c r="F259" s="23"/>
      <c r="G259" s="165" t="s">
        <v>6</v>
      </c>
      <c r="H259" s="166"/>
      <c r="I259" s="166"/>
      <c r="J259" s="166"/>
      <c r="K259" s="81"/>
      <c r="L259" s="24"/>
      <c r="M259" s="25"/>
      <c r="N259" s="26">
        <f t="shared" ref="N259" si="34">SUM(N251:N258)</f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7"/>
      <c r="W259" s="27"/>
      <c r="X259" s="27"/>
      <c r="Y259" s="139"/>
      <c r="Z259" s="199"/>
      <c r="AA259" s="199"/>
    </row>
    <row r="260" spans="1:27" s="16" customFormat="1" ht="16.5" customHeight="1">
      <c r="A260" s="192" t="s">
        <v>207</v>
      </c>
      <c r="B260" s="194" t="s">
        <v>208</v>
      </c>
      <c r="C260" s="196" t="s">
        <v>179</v>
      </c>
      <c r="D260" s="194">
        <v>80</v>
      </c>
      <c r="E260" s="194" t="s">
        <v>40</v>
      </c>
      <c r="F260" s="7"/>
      <c r="G260" s="10"/>
      <c r="H260" s="10"/>
      <c r="I260" s="10"/>
      <c r="J260" s="10"/>
      <c r="K260" s="11"/>
      <c r="L260" s="11"/>
      <c r="M260" s="12"/>
      <c r="N260" s="13"/>
      <c r="O260" s="13"/>
      <c r="P260" s="13"/>
      <c r="Q260" s="13"/>
      <c r="R260" s="13"/>
      <c r="S260" s="13"/>
      <c r="T260" s="13"/>
      <c r="U260" s="13"/>
      <c r="V260" s="14"/>
      <c r="W260" s="15"/>
      <c r="X260" s="15"/>
      <c r="Y260" s="140"/>
      <c r="Z260" s="198"/>
      <c r="AA260" s="198">
        <v>100</v>
      </c>
    </row>
    <row r="261" spans="1:27" s="28" customFormat="1" ht="20.100000000000001" customHeight="1">
      <c r="A261" s="193"/>
      <c r="B261" s="195"/>
      <c r="C261" s="197"/>
      <c r="D261" s="195"/>
      <c r="E261" s="195"/>
      <c r="F261" s="23"/>
      <c r="G261" s="165" t="s">
        <v>6</v>
      </c>
      <c r="H261" s="166"/>
      <c r="I261" s="166"/>
      <c r="J261" s="166"/>
      <c r="K261" s="81"/>
      <c r="L261" s="24"/>
      <c r="M261" s="25"/>
      <c r="N261" s="26">
        <f t="shared" ref="N261" si="35">SUM(N253:N260)</f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7"/>
      <c r="W261" s="27"/>
      <c r="X261" s="27"/>
      <c r="Y261" s="139"/>
      <c r="Z261" s="199"/>
      <c r="AA261" s="199"/>
    </row>
    <row r="262" spans="1:27" s="16" customFormat="1" ht="16.5" customHeight="1">
      <c r="A262" s="192" t="s">
        <v>209</v>
      </c>
      <c r="B262" s="194" t="s">
        <v>210</v>
      </c>
      <c r="C262" s="196" t="s">
        <v>107</v>
      </c>
      <c r="D262" s="194">
        <v>80</v>
      </c>
      <c r="E262" s="194" t="s">
        <v>40</v>
      </c>
      <c r="F262" s="7"/>
      <c r="G262" s="10"/>
      <c r="H262" s="10"/>
      <c r="I262" s="10"/>
      <c r="J262" s="10"/>
      <c r="K262" s="11"/>
      <c r="L262" s="11"/>
      <c r="M262" s="12"/>
      <c r="N262" s="13"/>
      <c r="O262" s="13"/>
      <c r="P262" s="13"/>
      <c r="Q262" s="13"/>
      <c r="R262" s="13"/>
      <c r="S262" s="13"/>
      <c r="T262" s="13"/>
      <c r="U262" s="13"/>
      <c r="V262" s="14"/>
      <c r="W262" s="15"/>
      <c r="X262" s="15"/>
      <c r="Y262" s="140"/>
      <c r="Z262" s="198"/>
      <c r="AA262" s="198">
        <v>100</v>
      </c>
    </row>
    <row r="263" spans="1:27" s="28" customFormat="1" ht="20.100000000000001" customHeight="1">
      <c r="A263" s="193"/>
      <c r="B263" s="195"/>
      <c r="C263" s="197"/>
      <c r="D263" s="195"/>
      <c r="E263" s="195"/>
      <c r="F263" s="23"/>
      <c r="G263" s="165" t="s">
        <v>6</v>
      </c>
      <c r="H263" s="166"/>
      <c r="I263" s="166"/>
      <c r="J263" s="166"/>
      <c r="K263" s="81"/>
      <c r="L263" s="24"/>
      <c r="M263" s="25"/>
      <c r="N263" s="26">
        <f t="shared" ref="N263" si="36">SUM(N255:N262)</f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7"/>
      <c r="W263" s="27"/>
      <c r="X263" s="27"/>
      <c r="Y263" s="139"/>
      <c r="Z263" s="199"/>
      <c r="AA263" s="199"/>
    </row>
    <row r="264" spans="1:27" ht="30" customHeight="1">
      <c r="A264" s="6" t="s">
        <v>211</v>
      </c>
      <c r="B264" s="9" t="s">
        <v>212</v>
      </c>
      <c r="C264" s="8" t="s">
        <v>70</v>
      </c>
      <c r="D264" s="9">
        <v>63</v>
      </c>
      <c r="E264" s="9" t="s">
        <v>40</v>
      </c>
      <c r="F264" s="7"/>
      <c r="G264" s="68">
        <v>43294.806250000001</v>
      </c>
      <c r="H264" s="69">
        <v>43294.806250000001</v>
      </c>
      <c r="I264" s="68">
        <v>43294.916666666701</v>
      </c>
      <c r="J264" s="69">
        <v>43294.916666666701</v>
      </c>
      <c r="K264" s="2" t="s">
        <v>20</v>
      </c>
      <c r="L264" s="2" t="s">
        <v>20</v>
      </c>
      <c r="M264" s="2" t="s">
        <v>20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34">
        <v>2</v>
      </c>
      <c r="U264" s="34">
        <v>39</v>
      </c>
      <c r="V264" s="34" t="s">
        <v>21</v>
      </c>
      <c r="W264" s="34" t="s">
        <v>21</v>
      </c>
      <c r="X264" s="34" t="s">
        <v>21</v>
      </c>
      <c r="Y264" s="118" t="s">
        <v>364</v>
      </c>
      <c r="Z264" s="15"/>
      <c r="AA264" s="15">
        <v>100</v>
      </c>
    </row>
    <row r="265" spans="1:27" ht="30" customHeight="1">
      <c r="A265" s="6" t="s">
        <v>211</v>
      </c>
      <c r="B265" s="9" t="s">
        <v>212</v>
      </c>
      <c r="C265" s="8" t="s">
        <v>70</v>
      </c>
      <c r="D265" s="9">
        <v>63</v>
      </c>
      <c r="E265" s="9" t="s">
        <v>40</v>
      </c>
      <c r="F265" s="7"/>
      <c r="G265" s="68">
        <v>43300.789583333302</v>
      </c>
      <c r="H265" s="69">
        <v>43300.789583333302</v>
      </c>
      <c r="I265" s="68">
        <v>43301.965277777803</v>
      </c>
      <c r="J265" s="69">
        <v>43301.965277777803</v>
      </c>
      <c r="K265" s="2" t="s">
        <v>20</v>
      </c>
      <c r="L265" s="2" t="s">
        <v>20</v>
      </c>
      <c r="M265" s="2" t="s">
        <v>20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4">
        <v>28</v>
      </c>
      <c r="U265" s="34">
        <v>13</v>
      </c>
      <c r="V265" s="34" t="s">
        <v>21</v>
      </c>
      <c r="W265" s="34" t="s">
        <v>21</v>
      </c>
      <c r="X265" s="34" t="s">
        <v>21</v>
      </c>
      <c r="Y265" s="118" t="s">
        <v>365</v>
      </c>
      <c r="Z265" s="15"/>
      <c r="AA265" s="15"/>
    </row>
    <row r="266" spans="1:27" s="28" customFormat="1" ht="20.100000000000001" customHeight="1">
      <c r="B266" s="23"/>
      <c r="C266" s="23"/>
      <c r="D266" s="23"/>
      <c r="E266" s="23"/>
      <c r="F266" s="23"/>
      <c r="G266" s="165" t="s">
        <v>6</v>
      </c>
      <c r="H266" s="166"/>
      <c r="I266" s="166"/>
      <c r="J266" s="166"/>
      <c r="K266" s="81"/>
      <c r="L266" s="24"/>
      <c r="M266" s="25"/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f>SUM(T264:T265)</f>
        <v>30</v>
      </c>
      <c r="U266" s="26">
        <f>SUM(U264:U265)</f>
        <v>52</v>
      </c>
      <c r="V266" s="27"/>
      <c r="W266" s="27"/>
      <c r="X266" s="27"/>
      <c r="Y266" s="139"/>
      <c r="Z266" s="23"/>
      <c r="AA266" s="23"/>
    </row>
    <row r="267" spans="1:27" ht="30" customHeight="1">
      <c r="A267" s="6" t="s">
        <v>213</v>
      </c>
      <c r="B267" s="9" t="s">
        <v>212</v>
      </c>
      <c r="C267" s="8" t="s">
        <v>107</v>
      </c>
      <c r="D267" s="9">
        <v>63</v>
      </c>
      <c r="E267" s="9" t="s">
        <v>40</v>
      </c>
      <c r="F267" s="7"/>
      <c r="G267" s="68">
        <v>43286.441666666702</v>
      </c>
      <c r="H267" s="69">
        <v>43286.441666666702</v>
      </c>
      <c r="I267" s="68">
        <v>43286.793749999997</v>
      </c>
      <c r="J267" s="69">
        <v>43286.793749999997</v>
      </c>
      <c r="K267" s="2" t="s">
        <v>20</v>
      </c>
      <c r="L267" s="2" t="s">
        <v>20</v>
      </c>
      <c r="M267" s="2" t="s">
        <v>20</v>
      </c>
      <c r="N267" s="34">
        <v>8</v>
      </c>
      <c r="O267" s="34">
        <v>27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 t="s">
        <v>21</v>
      </c>
      <c r="W267" s="34" t="s">
        <v>21</v>
      </c>
      <c r="X267" s="34" t="s">
        <v>21</v>
      </c>
      <c r="Y267" s="118" t="s">
        <v>366</v>
      </c>
      <c r="Z267" s="15"/>
      <c r="AA267" s="15"/>
    </row>
    <row r="268" spans="1:27" ht="30" customHeight="1">
      <c r="A268" s="6" t="s">
        <v>213</v>
      </c>
      <c r="B268" s="9" t="s">
        <v>212</v>
      </c>
      <c r="C268" s="8" t="s">
        <v>107</v>
      </c>
      <c r="D268" s="9">
        <v>63</v>
      </c>
      <c r="E268" s="9" t="s">
        <v>40</v>
      </c>
      <c r="F268" s="7"/>
      <c r="G268" s="68">
        <v>43286.793749999997</v>
      </c>
      <c r="H268" s="69">
        <v>43286.793749999997</v>
      </c>
      <c r="I268" s="68">
        <v>43286.977083333302</v>
      </c>
      <c r="J268" s="69">
        <v>43286.977083333302</v>
      </c>
      <c r="K268" s="2" t="s">
        <v>20</v>
      </c>
      <c r="L268" s="2" t="s">
        <v>20</v>
      </c>
      <c r="M268" s="2" t="s">
        <v>20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4</v>
      </c>
      <c r="U268" s="34">
        <v>24</v>
      </c>
      <c r="V268" s="34" t="s">
        <v>21</v>
      </c>
      <c r="W268" s="34" t="s">
        <v>21</v>
      </c>
      <c r="X268" s="34" t="s">
        <v>21</v>
      </c>
      <c r="Y268" s="118" t="s">
        <v>367</v>
      </c>
      <c r="Z268" s="15"/>
      <c r="AA268" s="15"/>
    </row>
    <row r="269" spans="1:27" ht="30" customHeight="1">
      <c r="A269" s="6" t="s">
        <v>213</v>
      </c>
      <c r="B269" s="9" t="s">
        <v>212</v>
      </c>
      <c r="C269" s="8" t="s">
        <v>107</v>
      </c>
      <c r="D269" s="9">
        <v>63</v>
      </c>
      <c r="E269" s="9" t="s">
        <v>40</v>
      </c>
      <c r="F269" s="7"/>
      <c r="G269" s="68">
        <v>43310.813888888901</v>
      </c>
      <c r="H269" s="69">
        <v>43310.813888888901</v>
      </c>
      <c r="I269" s="68">
        <v>43310.939583333296</v>
      </c>
      <c r="J269" s="69">
        <v>43310.939583333296</v>
      </c>
      <c r="K269" s="2" t="s">
        <v>20</v>
      </c>
      <c r="L269" s="2" t="s">
        <v>20</v>
      </c>
      <c r="M269" s="2" t="s">
        <v>20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3</v>
      </c>
      <c r="U269" s="34">
        <v>1</v>
      </c>
      <c r="V269" s="34" t="s">
        <v>21</v>
      </c>
      <c r="W269" s="34" t="s">
        <v>21</v>
      </c>
      <c r="X269" s="34" t="s">
        <v>21</v>
      </c>
      <c r="Y269" s="118" t="s">
        <v>368</v>
      </c>
      <c r="Z269" s="15"/>
      <c r="AA269" s="15"/>
    </row>
    <row r="270" spans="1:27" ht="30" customHeight="1">
      <c r="A270" s="6" t="s">
        <v>213</v>
      </c>
      <c r="B270" s="9" t="s">
        <v>212</v>
      </c>
      <c r="C270" s="8" t="s">
        <v>107</v>
      </c>
      <c r="D270" s="9">
        <v>63</v>
      </c>
      <c r="E270" s="9" t="s">
        <v>40</v>
      </c>
      <c r="F270" s="7"/>
      <c r="G270" s="68">
        <v>43308.793055555601</v>
      </c>
      <c r="H270" s="69">
        <v>43308.793055555601</v>
      </c>
      <c r="I270" s="68">
        <v>43309.962500000001</v>
      </c>
      <c r="J270" s="69">
        <v>43309.962500000001</v>
      </c>
      <c r="K270" s="2" t="s">
        <v>20</v>
      </c>
      <c r="L270" s="2" t="s">
        <v>20</v>
      </c>
      <c r="M270" s="2" t="s">
        <v>20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28</v>
      </c>
      <c r="U270" s="34">
        <v>4</v>
      </c>
      <c r="V270" s="34" t="s">
        <v>21</v>
      </c>
      <c r="W270" s="34" t="s">
        <v>21</v>
      </c>
      <c r="X270" s="34" t="s">
        <v>21</v>
      </c>
      <c r="Y270" s="118" t="s">
        <v>369</v>
      </c>
      <c r="Z270" s="15"/>
      <c r="AA270" s="15"/>
    </row>
    <row r="271" spans="1:27" s="28" customFormat="1" ht="20.100000000000001" customHeight="1">
      <c r="B271" s="23"/>
      <c r="C271" s="23"/>
      <c r="D271" s="23"/>
      <c r="E271" s="23"/>
      <c r="F271" s="23"/>
      <c r="G271" s="165" t="s">
        <v>6</v>
      </c>
      <c r="H271" s="166"/>
      <c r="I271" s="166"/>
      <c r="J271" s="166"/>
      <c r="K271" s="81"/>
      <c r="L271" s="24"/>
      <c r="M271" s="25"/>
      <c r="N271" s="26">
        <f>SUM(N267:N270)</f>
        <v>8</v>
      </c>
      <c r="O271" s="26">
        <f>SUM(O267:O270)</f>
        <v>27</v>
      </c>
      <c r="P271" s="26">
        <f t="shared" ref="P271:U271" si="37">SUM(P267:P270)</f>
        <v>0</v>
      </c>
      <c r="Q271" s="26">
        <f t="shared" si="37"/>
        <v>0</v>
      </c>
      <c r="R271" s="26">
        <f t="shared" si="37"/>
        <v>0</v>
      </c>
      <c r="S271" s="26">
        <f t="shared" si="37"/>
        <v>0</v>
      </c>
      <c r="T271" s="26">
        <f t="shared" si="37"/>
        <v>35</v>
      </c>
      <c r="U271" s="26">
        <f t="shared" si="37"/>
        <v>29</v>
      </c>
      <c r="V271" s="27"/>
      <c r="W271" s="27"/>
      <c r="X271" s="27"/>
      <c r="Y271" s="139"/>
      <c r="Z271" s="23"/>
      <c r="AA271" s="23"/>
    </row>
    <row r="272" spans="1:27" ht="30" customHeight="1">
      <c r="A272" s="6" t="s">
        <v>214</v>
      </c>
      <c r="B272" s="9" t="s">
        <v>208</v>
      </c>
      <c r="C272" s="8" t="s">
        <v>181</v>
      </c>
      <c r="D272" s="9">
        <v>80</v>
      </c>
      <c r="E272" s="9" t="s">
        <v>40</v>
      </c>
      <c r="F272" s="7"/>
      <c r="G272" s="68">
        <v>43306.793055555601</v>
      </c>
      <c r="H272" s="69">
        <v>43306.793055555601</v>
      </c>
      <c r="I272" s="68">
        <v>43307.004166666702</v>
      </c>
      <c r="J272" s="69">
        <v>43307.004166666702</v>
      </c>
      <c r="K272" s="2" t="s">
        <v>20</v>
      </c>
      <c r="L272" s="2" t="s">
        <v>20</v>
      </c>
      <c r="M272" s="2" t="s">
        <v>20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5</v>
      </c>
      <c r="U272" s="34">
        <v>4</v>
      </c>
      <c r="V272" s="34" t="s">
        <v>21</v>
      </c>
      <c r="W272" s="34" t="s">
        <v>21</v>
      </c>
      <c r="X272" s="34" t="s">
        <v>21</v>
      </c>
      <c r="Y272" s="118" t="s">
        <v>361</v>
      </c>
      <c r="Z272" s="15"/>
      <c r="AA272" s="15">
        <v>100</v>
      </c>
    </row>
    <row r="273" spans="1:27" ht="30" customHeight="1">
      <c r="A273" s="6" t="s">
        <v>214</v>
      </c>
      <c r="B273" s="9" t="s">
        <v>208</v>
      </c>
      <c r="C273" s="8" t="s">
        <v>181</v>
      </c>
      <c r="D273" s="9">
        <v>80</v>
      </c>
      <c r="E273" s="9" t="s">
        <v>40</v>
      </c>
      <c r="F273" s="7"/>
      <c r="G273" s="68">
        <v>43308.7993055556</v>
      </c>
      <c r="H273" s="69">
        <v>43308.7993055556</v>
      </c>
      <c r="I273" s="68">
        <v>43310.005555555603</v>
      </c>
      <c r="J273" s="69">
        <v>43310.005555555603</v>
      </c>
      <c r="K273" s="2" t="s">
        <v>20</v>
      </c>
      <c r="L273" s="2" t="s">
        <v>20</v>
      </c>
      <c r="M273" s="2" t="s">
        <v>20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28</v>
      </c>
      <c r="U273" s="34">
        <v>57</v>
      </c>
      <c r="V273" s="34" t="s">
        <v>21</v>
      </c>
      <c r="W273" s="34" t="s">
        <v>21</v>
      </c>
      <c r="X273" s="34" t="s">
        <v>21</v>
      </c>
      <c r="Y273" s="118" t="s">
        <v>362</v>
      </c>
      <c r="Z273" s="15"/>
      <c r="AA273" s="15"/>
    </row>
    <row r="274" spans="1:27" ht="30" customHeight="1">
      <c r="A274" s="6" t="s">
        <v>214</v>
      </c>
      <c r="B274" s="9" t="s">
        <v>208</v>
      </c>
      <c r="C274" s="8" t="s">
        <v>181</v>
      </c>
      <c r="D274" s="9">
        <v>80</v>
      </c>
      <c r="E274" s="9" t="s">
        <v>40</v>
      </c>
      <c r="F274" s="7"/>
      <c r="G274" s="68">
        <v>43310.820138888899</v>
      </c>
      <c r="H274" s="69">
        <v>43310.820138888899</v>
      </c>
      <c r="I274" s="68">
        <v>43310.926388888904</v>
      </c>
      <c r="J274" s="69">
        <v>43310.926388888904</v>
      </c>
      <c r="K274" s="2" t="s">
        <v>20</v>
      </c>
      <c r="L274" s="2" t="s">
        <v>20</v>
      </c>
      <c r="M274" s="2" t="s">
        <v>20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2</v>
      </c>
      <c r="U274" s="34">
        <v>33</v>
      </c>
      <c r="V274" s="34" t="s">
        <v>21</v>
      </c>
      <c r="W274" s="34" t="s">
        <v>21</v>
      </c>
      <c r="X274" s="34" t="s">
        <v>21</v>
      </c>
      <c r="Y274" s="118" t="s">
        <v>363</v>
      </c>
      <c r="Z274" s="15"/>
      <c r="AA274" s="15"/>
    </row>
    <row r="275" spans="1:27" s="28" customFormat="1" ht="20.100000000000001" customHeight="1">
      <c r="B275" s="23"/>
      <c r="C275" s="23"/>
      <c r="D275" s="23"/>
      <c r="E275" s="23"/>
      <c r="F275" s="23"/>
      <c r="G275" s="165" t="s">
        <v>6</v>
      </c>
      <c r="H275" s="166"/>
      <c r="I275" s="166"/>
      <c r="J275" s="166"/>
      <c r="K275" s="81"/>
      <c r="L275" s="24"/>
      <c r="M275" s="25"/>
      <c r="N275" s="26">
        <f>SUM(N272:N274)</f>
        <v>0</v>
      </c>
      <c r="O275" s="26">
        <f t="shared" ref="O275:S275" si="38">SUM(O272:O274)</f>
        <v>0</v>
      </c>
      <c r="P275" s="26">
        <f t="shared" si="38"/>
        <v>0</v>
      </c>
      <c r="Q275" s="26">
        <f t="shared" si="38"/>
        <v>0</v>
      </c>
      <c r="R275" s="26">
        <f t="shared" si="38"/>
        <v>0</v>
      </c>
      <c r="S275" s="26">
        <f t="shared" si="38"/>
        <v>0</v>
      </c>
      <c r="T275" s="26">
        <v>36</v>
      </c>
      <c r="U275" s="26">
        <v>34</v>
      </c>
      <c r="V275" s="27"/>
      <c r="W275" s="27"/>
      <c r="X275" s="27"/>
      <c r="Y275" s="139"/>
      <c r="Z275" s="23"/>
      <c r="AA275" s="23"/>
    </row>
    <row r="276" spans="1:27" ht="30" customHeight="1">
      <c r="A276" s="6" t="s">
        <v>215</v>
      </c>
      <c r="B276" s="9" t="s">
        <v>216</v>
      </c>
      <c r="C276" s="8" t="s">
        <v>70</v>
      </c>
      <c r="D276" s="9">
        <v>80</v>
      </c>
      <c r="E276" s="9" t="s">
        <v>40</v>
      </c>
      <c r="F276" s="7"/>
      <c r="G276" s="68">
        <v>43307.420833333301</v>
      </c>
      <c r="H276" s="69">
        <v>43307.420833333301</v>
      </c>
      <c r="I276" s="68">
        <v>43307.515972222202</v>
      </c>
      <c r="J276" s="69">
        <v>43307.515972222202</v>
      </c>
      <c r="K276" s="2" t="s">
        <v>20</v>
      </c>
      <c r="L276" s="2" t="s">
        <v>20</v>
      </c>
      <c r="M276" s="2" t="s">
        <v>20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2</v>
      </c>
      <c r="U276" s="34">
        <v>17</v>
      </c>
      <c r="V276" s="34" t="s">
        <v>21</v>
      </c>
      <c r="W276" s="34" t="s">
        <v>21</v>
      </c>
      <c r="X276" s="34" t="s">
        <v>21</v>
      </c>
      <c r="Y276" s="118" t="s">
        <v>359</v>
      </c>
      <c r="Z276" s="15"/>
      <c r="AA276" s="15">
        <v>100</v>
      </c>
    </row>
    <row r="277" spans="1:27" s="28" customFormat="1" ht="20.100000000000001" customHeight="1">
      <c r="B277" s="23"/>
      <c r="C277" s="23"/>
      <c r="D277" s="23"/>
      <c r="E277" s="23"/>
      <c r="F277" s="23"/>
      <c r="G277" s="165" t="s">
        <v>6</v>
      </c>
      <c r="H277" s="166"/>
      <c r="I277" s="166"/>
      <c r="J277" s="166"/>
      <c r="K277" s="81"/>
      <c r="L277" s="24"/>
      <c r="M277" s="25"/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2</v>
      </c>
      <c r="U277" s="26">
        <v>17</v>
      </c>
      <c r="V277" s="27"/>
      <c r="W277" s="27"/>
      <c r="X277" s="27"/>
      <c r="Y277" s="139"/>
      <c r="Z277" s="23"/>
      <c r="AA277" s="23"/>
    </row>
    <row r="278" spans="1:27" ht="30" customHeight="1">
      <c r="A278" s="6" t="s">
        <v>217</v>
      </c>
      <c r="B278" s="9" t="s">
        <v>216</v>
      </c>
      <c r="C278" s="8" t="s">
        <v>107</v>
      </c>
      <c r="D278" s="9">
        <v>80</v>
      </c>
      <c r="E278" s="9" t="s">
        <v>40</v>
      </c>
      <c r="F278" s="7"/>
      <c r="G278" s="68">
        <v>43308.425000000003</v>
      </c>
      <c r="H278" s="69">
        <v>43308.425000000003</v>
      </c>
      <c r="I278" s="68">
        <v>43308.5402777778</v>
      </c>
      <c r="J278" s="69">
        <v>43308.5402777778</v>
      </c>
      <c r="K278" s="2" t="s">
        <v>20</v>
      </c>
      <c r="L278" s="2" t="s">
        <v>20</v>
      </c>
      <c r="M278" s="2" t="s">
        <v>20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2</v>
      </c>
      <c r="U278" s="34">
        <v>46</v>
      </c>
      <c r="V278" s="34" t="s">
        <v>21</v>
      </c>
      <c r="W278" s="34" t="s">
        <v>21</v>
      </c>
      <c r="X278" s="34" t="s">
        <v>21</v>
      </c>
      <c r="Y278" s="118" t="s">
        <v>360</v>
      </c>
      <c r="Z278" s="15"/>
      <c r="AA278" s="15">
        <v>100</v>
      </c>
    </row>
    <row r="279" spans="1:27" s="28" customFormat="1" ht="20.100000000000001" customHeight="1">
      <c r="B279" s="23"/>
      <c r="C279" s="23"/>
      <c r="D279" s="23"/>
      <c r="E279" s="23"/>
      <c r="F279" s="23"/>
      <c r="G279" s="165" t="s">
        <v>6</v>
      </c>
      <c r="H279" s="166"/>
      <c r="I279" s="166"/>
      <c r="J279" s="166"/>
      <c r="K279" s="81"/>
      <c r="L279" s="24"/>
      <c r="M279" s="25"/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2</v>
      </c>
      <c r="U279" s="26">
        <v>46</v>
      </c>
      <c r="V279" s="27"/>
      <c r="W279" s="27"/>
      <c r="X279" s="27"/>
      <c r="Y279" s="139"/>
      <c r="Z279" s="23"/>
      <c r="AA279" s="23"/>
    </row>
    <row r="280" spans="1:27" s="16" customFormat="1" ht="16.5" customHeight="1">
      <c r="A280" s="192" t="s">
        <v>218</v>
      </c>
      <c r="B280" s="194" t="s">
        <v>219</v>
      </c>
      <c r="C280" s="196" t="s">
        <v>179</v>
      </c>
      <c r="D280" s="194">
        <v>63</v>
      </c>
      <c r="E280" s="194" t="s">
        <v>40</v>
      </c>
      <c r="F280" s="7"/>
      <c r="G280" s="10"/>
      <c r="H280" s="10"/>
      <c r="I280" s="10"/>
      <c r="J280" s="10"/>
      <c r="K280" s="11"/>
      <c r="L280" s="11"/>
      <c r="M280" s="12"/>
      <c r="N280" s="13"/>
      <c r="O280" s="13"/>
      <c r="P280" s="13"/>
      <c r="Q280" s="13"/>
      <c r="R280" s="13"/>
      <c r="S280" s="13"/>
      <c r="T280" s="13"/>
      <c r="U280" s="13"/>
      <c r="V280" s="14"/>
      <c r="W280" s="15"/>
      <c r="X280" s="15"/>
      <c r="Y280" s="140"/>
      <c r="Z280" s="198"/>
      <c r="AA280" s="198">
        <v>100</v>
      </c>
    </row>
    <row r="281" spans="1:27" s="28" customFormat="1" ht="20.100000000000001" customHeight="1">
      <c r="A281" s="193"/>
      <c r="B281" s="195"/>
      <c r="C281" s="197"/>
      <c r="D281" s="195"/>
      <c r="E281" s="195"/>
      <c r="F281" s="23"/>
      <c r="G281" s="165" t="s">
        <v>6</v>
      </c>
      <c r="H281" s="166"/>
      <c r="I281" s="166"/>
      <c r="J281" s="166"/>
      <c r="K281" s="81"/>
      <c r="L281" s="24"/>
      <c r="M281" s="25"/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7"/>
      <c r="W281" s="27"/>
      <c r="X281" s="27"/>
      <c r="Y281" s="139"/>
      <c r="Z281" s="199"/>
      <c r="AA281" s="199"/>
    </row>
    <row r="282" spans="1:27" s="16" customFormat="1" ht="16.5" customHeight="1">
      <c r="A282" s="192" t="s">
        <v>220</v>
      </c>
      <c r="B282" s="194" t="s">
        <v>219</v>
      </c>
      <c r="C282" s="196" t="s">
        <v>181</v>
      </c>
      <c r="D282" s="194">
        <v>63</v>
      </c>
      <c r="E282" s="194" t="s">
        <v>40</v>
      </c>
      <c r="F282" s="7"/>
      <c r="G282" s="10"/>
      <c r="H282" s="10"/>
      <c r="I282" s="10"/>
      <c r="J282" s="10"/>
      <c r="K282" s="11"/>
      <c r="L282" s="11"/>
      <c r="M282" s="12"/>
      <c r="N282" s="13"/>
      <c r="O282" s="13"/>
      <c r="P282" s="13"/>
      <c r="Q282" s="13"/>
      <c r="R282" s="13"/>
      <c r="S282" s="13"/>
      <c r="T282" s="13"/>
      <c r="U282" s="13"/>
      <c r="V282" s="14"/>
      <c r="W282" s="15"/>
      <c r="X282" s="15"/>
      <c r="Y282" s="140"/>
      <c r="Z282" s="198"/>
      <c r="AA282" s="198">
        <v>100</v>
      </c>
    </row>
    <row r="283" spans="1:27" s="28" customFormat="1" ht="20.100000000000001" customHeight="1">
      <c r="A283" s="193"/>
      <c r="B283" s="195"/>
      <c r="C283" s="197"/>
      <c r="D283" s="195"/>
      <c r="E283" s="195"/>
      <c r="F283" s="23"/>
      <c r="G283" s="165" t="s">
        <v>6</v>
      </c>
      <c r="H283" s="166"/>
      <c r="I283" s="166"/>
      <c r="J283" s="166"/>
      <c r="K283" s="81"/>
      <c r="L283" s="24"/>
      <c r="M283" s="25"/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7"/>
      <c r="W283" s="27"/>
      <c r="X283" s="27"/>
      <c r="Y283" s="139"/>
      <c r="Z283" s="199"/>
      <c r="AA283" s="199"/>
    </row>
    <row r="284" spans="1:27" s="16" customFormat="1" ht="16.5" customHeight="1">
      <c r="A284" s="192" t="s">
        <v>221</v>
      </c>
      <c r="B284" s="194" t="s">
        <v>222</v>
      </c>
      <c r="C284" s="196" t="s">
        <v>70</v>
      </c>
      <c r="D284" s="194">
        <v>20</v>
      </c>
      <c r="E284" s="194" t="s">
        <v>40</v>
      </c>
      <c r="F284" s="7"/>
      <c r="G284" s="10"/>
      <c r="H284" s="10"/>
      <c r="I284" s="10"/>
      <c r="J284" s="10"/>
      <c r="K284" s="11"/>
      <c r="L284" s="11"/>
      <c r="M284" s="12"/>
      <c r="N284" s="13"/>
      <c r="O284" s="13"/>
      <c r="P284" s="13"/>
      <c r="Q284" s="13"/>
      <c r="R284" s="13"/>
      <c r="S284" s="13"/>
      <c r="T284" s="13"/>
      <c r="U284" s="13"/>
      <c r="V284" s="14"/>
      <c r="W284" s="15"/>
      <c r="X284" s="15"/>
      <c r="Y284" s="140"/>
      <c r="Z284" s="198"/>
      <c r="AA284" s="198">
        <v>100</v>
      </c>
    </row>
    <row r="285" spans="1:27" s="28" customFormat="1" ht="20.100000000000001" customHeight="1">
      <c r="A285" s="193"/>
      <c r="B285" s="195"/>
      <c r="C285" s="197"/>
      <c r="D285" s="195"/>
      <c r="E285" s="195"/>
      <c r="F285" s="23"/>
      <c r="G285" s="165" t="s">
        <v>6</v>
      </c>
      <c r="H285" s="166"/>
      <c r="I285" s="166"/>
      <c r="J285" s="166"/>
      <c r="K285" s="81"/>
      <c r="L285" s="24"/>
      <c r="M285" s="25"/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7"/>
      <c r="W285" s="27"/>
      <c r="X285" s="27"/>
      <c r="Y285" s="139"/>
      <c r="Z285" s="199"/>
      <c r="AA285" s="199"/>
    </row>
    <row r="286" spans="1:27" ht="30" customHeight="1">
      <c r="A286" s="6" t="s">
        <v>223</v>
      </c>
      <c r="B286" s="9" t="s">
        <v>224</v>
      </c>
      <c r="C286" s="8"/>
      <c r="D286" s="9">
        <v>315</v>
      </c>
      <c r="E286" s="9" t="s">
        <v>40</v>
      </c>
      <c r="F286" s="7"/>
      <c r="G286" s="99">
        <v>43304.400694444397</v>
      </c>
      <c r="H286" s="100">
        <v>43304.400694444397</v>
      </c>
      <c r="I286" s="99">
        <v>43304.633333333302</v>
      </c>
      <c r="J286" s="100">
        <v>43304.633333333302</v>
      </c>
      <c r="K286" s="2" t="s">
        <v>20</v>
      </c>
      <c r="L286" s="2" t="s">
        <v>20</v>
      </c>
      <c r="M286" s="2" t="s">
        <v>20</v>
      </c>
      <c r="N286" s="101">
        <v>5</v>
      </c>
      <c r="O286" s="101">
        <v>35</v>
      </c>
      <c r="P286" s="101">
        <v>0</v>
      </c>
      <c r="Q286" s="101">
        <v>0</v>
      </c>
      <c r="R286" s="101">
        <v>0</v>
      </c>
      <c r="S286" s="101">
        <v>0</v>
      </c>
      <c r="T286" s="101">
        <v>0</v>
      </c>
      <c r="U286" s="101">
        <v>0</v>
      </c>
      <c r="V286" s="70" t="s">
        <v>21</v>
      </c>
      <c r="W286" s="70" t="s">
        <v>21</v>
      </c>
      <c r="X286" s="70" t="s">
        <v>21</v>
      </c>
      <c r="Y286" s="138" t="s">
        <v>373</v>
      </c>
      <c r="Z286" s="15"/>
      <c r="AA286" s="15"/>
    </row>
    <row r="287" spans="1:27" s="28" customFormat="1" ht="20.100000000000001" customHeight="1">
      <c r="B287" s="23"/>
      <c r="C287" s="23"/>
      <c r="D287" s="23"/>
      <c r="E287" s="23"/>
      <c r="F287" s="23"/>
      <c r="G287" s="165" t="s">
        <v>6</v>
      </c>
      <c r="H287" s="166"/>
      <c r="I287" s="166"/>
      <c r="J287" s="166"/>
      <c r="K287" s="81"/>
      <c r="L287" s="24"/>
      <c r="M287" s="25"/>
      <c r="N287" s="26">
        <f>N286:N286</f>
        <v>5</v>
      </c>
      <c r="O287" s="26">
        <f>O286</f>
        <v>35</v>
      </c>
      <c r="P287" s="26">
        <f t="shared" ref="P287" si="39">P286:P286</f>
        <v>0</v>
      </c>
      <c r="Q287" s="26">
        <f t="shared" ref="Q287" si="40">Q286</f>
        <v>0</v>
      </c>
      <c r="R287" s="26">
        <f t="shared" ref="R287" si="41">R286:R286</f>
        <v>0</v>
      </c>
      <c r="S287" s="26">
        <f t="shared" ref="S287" si="42">S286</f>
        <v>0</v>
      </c>
      <c r="T287" s="26">
        <f t="shared" ref="T287" si="43">T286:T286</f>
        <v>0</v>
      </c>
      <c r="U287" s="26">
        <f t="shared" ref="U287" si="44">U286</f>
        <v>0</v>
      </c>
      <c r="V287" s="27"/>
      <c r="W287" s="27"/>
      <c r="X287" s="27"/>
      <c r="Y287" s="139"/>
      <c r="Z287" s="23"/>
      <c r="AA287" s="23"/>
    </row>
    <row r="288" spans="1:27" ht="30" customHeight="1">
      <c r="A288" s="6" t="s">
        <v>225</v>
      </c>
      <c r="B288" s="9" t="s">
        <v>226</v>
      </c>
      <c r="C288" s="8" t="s">
        <v>70</v>
      </c>
      <c r="D288" s="9">
        <v>315</v>
      </c>
      <c r="E288" s="9" t="s">
        <v>40</v>
      </c>
      <c r="F288" s="7"/>
      <c r="G288" s="99">
        <v>43285.599999999999</v>
      </c>
      <c r="H288" s="100">
        <v>43285.599999999999</v>
      </c>
      <c r="I288" s="99">
        <v>43285.640277777798</v>
      </c>
      <c r="J288" s="100">
        <v>43285.640277777798</v>
      </c>
      <c r="K288" s="100"/>
      <c r="L288" s="100"/>
      <c r="M288" s="2">
        <v>0</v>
      </c>
      <c r="N288" s="101">
        <v>0</v>
      </c>
      <c r="O288" s="101">
        <v>58</v>
      </c>
      <c r="P288" s="101">
        <v>0</v>
      </c>
      <c r="Q288" s="101">
        <v>0</v>
      </c>
      <c r="R288" s="101">
        <v>0</v>
      </c>
      <c r="S288" s="101">
        <v>0</v>
      </c>
      <c r="T288" s="101">
        <v>0</v>
      </c>
      <c r="U288" s="101">
        <v>0</v>
      </c>
      <c r="V288" s="70" t="s">
        <v>21</v>
      </c>
      <c r="W288" s="70" t="s">
        <v>21</v>
      </c>
      <c r="X288" s="70" t="s">
        <v>21</v>
      </c>
      <c r="Y288" s="138" t="s">
        <v>371</v>
      </c>
      <c r="Z288" s="12"/>
      <c r="AA288" s="12"/>
    </row>
    <row r="289" spans="1:27" s="28" customFormat="1" ht="20.100000000000001" customHeight="1">
      <c r="B289" s="23"/>
      <c r="C289" s="23"/>
      <c r="D289" s="23"/>
      <c r="E289" s="23"/>
      <c r="F289" s="23"/>
      <c r="G289" s="165" t="s">
        <v>6</v>
      </c>
      <c r="H289" s="166"/>
      <c r="I289" s="166"/>
      <c r="J289" s="166"/>
      <c r="K289" s="81"/>
      <c r="L289" s="24"/>
      <c r="M289" s="25"/>
      <c r="N289" s="26">
        <f>N288:N288</f>
        <v>0</v>
      </c>
      <c r="O289" s="26">
        <f>O288</f>
        <v>58</v>
      </c>
      <c r="P289" s="26">
        <f t="shared" ref="P289" si="45">P288:P288</f>
        <v>0</v>
      </c>
      <c r="Q289" s="26">
        <f t="shared" ref="Q289" si="46">Q288</f>
        <v>0</v>
      </c>
      <c r="R289" s="26">
        <f t="shared" ref="R289" si="47">R288:R288</f>
        <v>0</v>
      </c>
      <c r="S289" s="26">
        <f t="shared" ref="S289" si="48">S288</f>
        <v>0</v>
      </c>
      <c r="T289" s="26">
        <f t="shared" ref="T289" si="49">T288:T288</f>
        <v>0</v>
      </c>
      <c r="U289" s="26">
        <f t="shared" ref="U289" si="50">U288</f>
        <v>0</v>
      </c>
      <c r="V289" s="27"/>
      <c r="W289" s="27"/>
      <c r="X289" s="27"/>
      <c r="Y289" s="139"/>
      <c r="Z289" s="23"/>
      <c r="AA289" s="23"/>
    </row>
    <row r="290" spans="1:27" ht="30" customHeight="1">
      <c r="A290" s="6" t="s">
        <v>227</v>
      </c>
      <c r="B290" s="9" t="s">
        <v>226</v>
      </c>
      <c r="C290" s="8" t="s">
        <v>107</v>
      </c>
      <c r="D290" s="9">
        <v>315</v>
      </c>
      <c r="E290" s="9" t="s">
        <v>40</v>
      </c>
      <c r="F290" s="7"/>
      <c r="G290" s="99">
        <v>43305.403472222199</v>
      </c>
      <c r="H290" s="100">
        <v>43305.403472222199</v>
      </c>
      <c r="I290" s="99">
        <v>43305.795138888898</v>
      </c>
      <c r="J290" s="100">
        <v>43305.795138888898</v>
      </c>
      <c r="K290" s="100"/>
      <c r="L290" s="100"/>
      <c r="M290" s="100"/>
      <c r="N290" s="101">
        <v>9</v>
      </c>
      <c r="O290" s="101">
        <v>24</v>
      </c>
      <c r="P290" s="101">
        <v>0</v>
      </c>
      <c r="Q290" s="101">
        <v>0</v>
      </c>
      <c r="R290" s="101">
        <v>0</v>
      </c>
      <c r="S290" s="101">
        <v>0</v>
      </c>
      <c r="T290" s="101">
        <v>0</v>
      </c>
      <c r="U290" s="101">
        <v>0</v>
      </c>
      <c r="V290" s="39"/>
      <c r="W290" s="39"/>
      <c r="X290" s="39"/>
      <c r="Y290" s="138" t="s">
        <v>372</v>
      </c>
      <c r="Z290" s="15"/>
      <c r="AA290" s="15"/>
    </row>
    <row r="291" spans="1:27" s="28" customFormat="1" ht="20.100000000000001" customHeight="1">
      <c r="B291" s="23"/>
      <c r="C291" s="23"/>
      <c r="D291" s="23"/>
      <c r="E291" s="23"/>
      <c r="F291" s="23"/>
      <c r="G291" s="165" t="s">
        <v>6</v>
      </c>
      <c r="H291" s="166"/>
      <c r="I291" s="166"/>
      <c r="J291" s="166"/>
      <c r="K291" s="81"/>
      <c r="L291" s="24"/>
      <c r="M291" s="25"/>
      <c r="N291" s="26">
        <f>N290:N290</f>
        <v>9</v>
      </c>
      <c r="O291" s="26">
        <f>O290</f>
        <v>24</v>
      </c>
      <c r="P291" s="26">
        <f t="shared" ref="P291" si="51">P290:P290</f>
        <v>0</v>
      </c>
      <c r="Q291" s="26">
        <f t="shared" ref="Q291" si="52">Q290</f>
        <v>0</v>
      </c>
      <c r="R291" s="26">
        <f t="shared" ref="R291" si="53">R290:R290</f>
        <v>0</v>
      </c>
      <c r="S291" s="26">
        <f t="shared" ref="S291" si="54">S290</f>
        <v>0</v>
      </c>
      <c r="T291" s="26">
        <f t="shared" ref="T291" si="55">T290:T290</f>
        <v>0</v>
      </c>
      <c r="U291" s="26">
        <f t="shared" ref="U291" si="56">U290</f>
        <v>0</v>
      </c>
      <c r="V291" s="27"/>
      <c r="W291" s="27"/>
      <c r="X291" s="27"/>
      <c r="Y291" s="139"/>
      <c r="Z291" s="23"/>
      <c r="AA291" s="23"/>
    </row>
    <row r="292" spans="1:27" ht="30" customHeight="1">
      <c r="A292" s="6" t="s">
        <v>228</v>
      </c>
      <c r="B292" s="9" t="s">
        <v>229</v>
      </c>
      <c r="C292" s="8" t="s">
        <v>70</v>
      </c>
      <c r="D292" s="9">
        <v>315</v>
      </c>
      <c r="E292" s="9" t="s">
        <v>40</v>
      </c>
      <c r="F292" s="7"/>
      <c r="G292" s="99">
        <v>43311.410416666702</v>
      </c>
      <c r="H292" s="100">
        <v>43311.410416666702</v>
      </c>
      <c r="I292" s="99">
        <v>43311.746527777803</v>
      </c>
      <c r="J292" s="100">
        <v>43311.746527777803</v>
      </c>
      <c r="K292" s="100"/>
      <c r="L292" s="100"/>
      <c r="M292" s="100"/>
      <c r="N292" s="101">
        <v>0</v>
      </c>
      <c r="O292" s="101">
        <v>0</v>
      </c>
      <c r="P292" s="101">
        <v>0</v>
      </c>
      <c r="Q292" s="101">
        <v>0</v>
      </c>
      <c r="R292" s="101">
        <v>0</v>
      </c>
      <c r="S292" s="101">
        <v>0</v>
      </c>
      <c r="T292" s="101">
        <v>8</v>
      </c>
      <c r="U292" s="101">
        <v>4</v>
      </c>
      <c r="V292" s="39"/>
      <c r="W292" s="39"/>
      <c r="X292" s="39"/>
      <c r="Y292" s="138" t="s">
        <v>374</v>
      </c>
      <c r="Z292" s="12"/>
      <c r="AA292" s="12"/>
    </row>
    <row r="293" spans="1:27" ht="30" customHeight="1">
      <c r="A293" s="6" t="s">
        <v>228</v>
      </c>
      <c r="B293" s="9" t="s">
        <v>229</v>
      </c>
      <c r="C293" s="8" t="s">
        <v>70</v>
      </c>
      <c r="D293" s="9">
        <v>315</v>
      </c>
      <c r="E293" s="9" t="s">
        <v>40</v>
      </c>
      <c r="F293" s="7"/>
      <c r="G293" s="99">
        <v>43312.413194444402</v>
      </c>
      <c r="H293" s="100">
        <v>43312.413194444402</v>
      </c>
      <c r="I293" s="99">
        <v>43312.672222222202</v>
      </c>
      <c r="J293" s="100">
        <v>43312.672222222202</v>
      </c>
      <c r="K293" s="100"/>
      <c r="L293" s="100"/>
      <c r="M293" s="100"/>
      <c r="N293" s="101">
        <v>0</v>
      </c>
      <c r="O293" s="101">
        <v>0</v>
      </c>
      <c r="P293" s="101">
        <v>0</v>
      </c>
      <c r="Q293" s="101">
        <v>0</v>
      </c>
      <c r="R293" s="101">
        <v>0</v>
      </c>
      <c r="S293" s="101">
        <v>0</v>
      </c>
      <c r="T293" s="101">
        <v>6</v>
      </c>
      <c r="U293" s="101">
        <v>13</v>
      </c>
      <c r="V293" s="39"/>
      <c r="W293" s="39"/>
      <c r="X293" s="39"/>
      <c r="Y293" s="138" t="s">
        <v>375</v>
      </c>
      <c r="Z293" s="12"/>
      <c r="AA293" s="12"/>
    </row>
    <row r="294" spans="1:27" s="28" customFormat="1" ht="20.100000000000001" customHeight="1">
      <c r="B294" s="23"/>
      <c r="C294" s="23"/>
      <c r="D294" s="23"/>
      <c r="E294" s="23"/>
      <c r="F294" s="23"/>
      <c r="G294" s="165" t="s">
        <v>6</v>
      </c>
      <c r="H294" s="166"/>
      <c r="I294" s="166"/>
      <c r="J294" s="166"/>
      <c r="K294" s="81"/>
      <c r="L294" s="24"/>
      <c r="M294" s="25"/>
      <c r="N294" s="26">
        <f>SUM(N292:N293)</f>
        <v>0</v>
      </c>
      <c r="O294" s="26">
        <f t="shared" ref="O294:S294" si="57">SUM(O292:O293)</f>
        <v>0</v>
      </c>
      <c r="P294" s="26">
        <f t="shared" si="57"/>
        <v>0</v>
      </c>
      <c r="Q294" s="26">
        <f t="shared" si="57"/>
        <v>0</v>
      </c>
      <c r="R294" s="26">
        <f t="shared" si="57"/>
        <v>0</v>
      </c>
      <c r="S294" s="26">
        <f t="shared" si="57"/>
        <v>0</v>
      </c>
      <c r="T294" s="26">
        <f>SUM(T292:T293)</f>
        <v>14</v>
      </c>
      <c r="U294" s="26">
        <f>SUM(U292:U293)</f>
        <v>17</v>
      </c>
      <c r="V294" s="27"/>
      <c r="W294" s="27"/>
      <c r="X294" s="27"/>
      <c r="Y294" s="139"/>
      <c r="Z294" s="23"/>
      <c r="AA294" s="23"/>
    </row>
    <row r="295" spans="1:27" s="16" customFormat="1" ht="16.5" customHeight="1">
      <c r="A295" s="192" t="s">
        <v>230</v>
      </c>
      <c r="B295" s="194" t="s">
        <v>229</v>
      </c>
      <c r="C295" s="196" t="s">
        <v>107</v>
      </c>
      <c r="D295" s="194">
        <v>315</v>
      </c>
      <c r="E295" s="194" t="s">
        <v>40</v>
      </c>
      <c r="F295" s="7"/>
      <c r="G295" s="10"/>
      <c r="H295" s="10"/>
      <c r="I295" s="10"/>
      <c r="J295" s="10"/>
      <c r="K295" s="11"/>
      <c r="L295" s="11"/>
      <c r="M295" s="12"/>
      <c r="N295" s="13"/>
      <c r="O295" s="13"/>
      <c r="P295" s="13"/>
      <c r="Q295" s="13"/>
      <c r="R295" s="13"/>
      <c r="S295" s="13"/>
      <c r="T295" s="13"/>
      <c r="U295" s="13"/>
      <c r="V295" s="14"/>
      <c r="W295" s="15"/>
      <c r="X295" s="15"/>
      <c r="Y295" s="140"/>
      <c r="Z295" s="198"/>
      <c r="AA295" s="198"/>
    </row>
    <row r="296" spans="1:27" s="28" customFormat="1" ht="20.100000000000001" customHeight="1">
      <c r="A296" s="193"/>
      <c r="B296" s="195"/>
      <c r="C296" s="197"/>
      <c r="D296" s="195"/>
      <c r="E296" s="195"/>
      <c r="F296" s="23"/>
      <c r="G296" s="165" t="s">
        <v>6</v>
      </c>
      <c r="H296" s="166"/>
      <c r="I296" s="166"/>
      <c r="J296" s="166"/>
      <c r="K296" s="81"/>
      <c r="L296" s="24"/>
      <c r="M296" s="25"/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7"/>
      <c r="W296" s="27"/>
      <c r="X296" s="27"/>
      <c r="Y296" s="139"/>
      <c r="Z296" s="199"/>
      <c r="AA296" s="199"/>
    </row>
    <row r="297" spans="1:27" s="16" customFormat="1" ht="16.5" customHeight="1">
      <c r="A297" s="192" t="s">
        <v>231</v>
      </c>
      <c r="B297" s="194" t="s">
        <v>232</v>
      </c>
      <c r="C297" s="196" t="s">
        <v>70</v>
      </c>
      <c r="D297" s="194">
        <v>315</v>
      </c>
      <c r="E297" s="194" t="s">
        <v>40</v>
      </c>
      <c r="F297" s="7"/>
      <c r="G297" s="10"/>
      <c r="H297" s="10"/>
      <c r="I297" s="10"/>
      <c r="J297" s="10"/>
      <c r="K297" s="11"/>
      <c r="L297" s="11"/>
      <c r="M297" s="12"/>
      <c r="N297" s="13"/>
      <c r="O297" s="13"/>
      <c r="P297" s="13"/>
      <c r="Q297" s="13"/>
      <c r="R297" s="13"/>
      <c r="S297" s="13"/>
      <c r="T297" s="13"/>
      <c r="U297" s="13"/>
      <c r="V297" s="14"/>
      <c r="W297" s="15"/>
      <c r="X297" s="15"/>
      <c r="Y297" s="140"/>
      <c r="Z297" s="198"/>
      <c r="AA297" s="198"/>
    </row>
    <row r="298" spans="1:27" s="28" customFormat="1" ht="20.100000000000001" customHeight="1">
      <c r="A298" s="193"/>
      <c r="B298" s="195"/>
      <c r="C298" s="197"/>
      <c r="D298" s="195"/>
      <c r="E298" s="195"/>
      <c r="F298" s="23"/>
      <c r="G298" s="165" t="s">
        <v>6</v>
      </c>
      <c r="H298" s="166"/>
      <c r="I298" s="166"/>
      <c r="J298" s="166"/>
      <c r="K298" s="81"/>
      <c r="L298" s="24"/>
      <c r="M298" s="25"/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7"/>
      <c r="W298" s="27"/>
      <c r="X298" s="27"/>
      <c r="Y298" s="139"/>
      <c r="Z298" s="199"/>
      <c r="AA298" s="199"/>
    </row>
    <row r="299" spans="1:27" ht="30" customHeight="1">
      <c r="A299" s="6" t="s">
        <v>233</v>
      </c>
      <c r="B299" s="9" t="s">
        <v>234</v>
      </c>
      <c r="C299" s="8" t="s">
        <v>70</v>
      </c>
      <c r="D299" s="9">
        <v>200</v>
      </c>
      <c r="E299" s="9" t="s">
        <v>40</v>
      </c>
      <c r="F299" s="7"/>
      <c r="G299" s="99">
        <v>43311.489583333299</v>
      </c>
      <c r="H299" s="100">
        <v>43311.489583333299</v>
      </c>
      <c r="I299" s="99">
        <v>43311.529166666704</v>
      </c>
      <c r="J299" s="100">
        <v>43311.529166666704</v>
      </c>
      <c r="K299" s="100"/>
      <c r="L299" s="100"/>
      <c r="M299" s="100"/>
      <c r="N299" s="101">
        <v>0</v>
      </c>
      <c r="O299" s="101">
        <v>0</v>
      </c>
      <c r="P299" s="101">
        <v>0</v>
      </c>
      <c r="Q299" s="101">
        <v>0</v>
      </c>
      <c r="R299" s="101">
        <v>0</v>
      </c>
      <c r="S299" s="101">
        <v>0</v>
      </c>
      <c r="T299" s="101">
        <v>0</v>
      </c>
      <c r="U299" s="101">
        <v>57</v>
      </c>
      <c r="V299" s="39"/>
      <c r="W299" s="39"/>
      <c r="X299" s="39"/>
      <c r="Y299" s="138" t="s">
        <v>370</v>
      </c>
      <c r="Z299" s="15"/>
      <c r="AA299" s="15"/>
    </row>
    <row r="300" spans="1:27" s="28" customFormat="1" ht="20.100000000000001" customHeight="1">
      <c r="B300" s="23"/>
      <c r="C300" s="23"/>
      <c r="D300" s="23"/>
      <c r="E300" s="23"/>
      <c r="F300" s="23"/>
      <c r="G300" s="165" t="s">
        <v>6</v>
      </c>
      <c r="H300" s="166"/>
      <c r="I300" s="166"/>
      <c r="J300" s="166"/>
      <c r="K300" s="81"/>
      <c r="L300" s="24"/>
      <c r="M300" s="25"/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f>T299:T299</f>
        <v>0</v>
      </c>
      <c r="U300" s="26">
        <f>U299</f>
        <v>57</v>
      </c>
      <c r="V300" s="27"/>
      <c r="W300" s="27"/>
      <c r="X300" s="27"/>
      <c r="Y300" s="139"/>
      <c r="Z300" s="23"/>
      <c r="AA300" s="23"/>
    </row>
    <row r="301" spans="1:27" s="16" customFormat="1" ht="16.5" customHeight="1">
      <c r="A301" s="192" t="s">
        <v>235</v>
      </c>
      <c r="B301" s="194" t="s">
        <v>234</v>
      </c>
      <c r="C301" s="196" t="s">
        <v>107</v>
      </c>
      <c r="D301" s="194">
        <v>200</v>
      </c>
      <c r="E301" s="194" t="s">
        <v>40</v>
      </c>
      <c r="F301" s="7"/>
      <c r="G301" s="10"/>
      <c r="H301" s="10"/>
      <c r="I301" s="10"/>
      <c r="J301" s="10"/>
      <c r="K301" s="11"/>
      <c r="L301" s="11"/>
      <c r="M301" s="12"/>
      <c r="N301" s="13"/>
      <c r="O301" s="13"/>
      <c r="P301" s="13"/>
      <c r="Q301" s="13"/>
      <c r="R301" s="13"/>
      <c r="S301" s="13"/>
      <c r="T301" s="13"/>
      <c r="U301" s="13"/>
      <c r="V301" s="14"/>
      <c r="W301" s="15"/>
      <c r="X301" s="15"/>
      <c r="Y301" s="140"/>
      <c r="Z301" s="198"/>
      <c r="AA301" s="198"/>
    </row>
    <row r="302" spans="1:27" s="28" customFormat="1" ht="20.100000000000001" customHeight="1">
      <c r="A302" s="193"/>
      <c r="B302" s="195"/>
      <c r="C302" s="197"/>
      <c r="D302" s="195"/>
      <c r="E302" s="195"/>
      <c r="F302" s="23"/>
      <c r="G302" s="165" t="s">
        <v>6</v>
      </c>
      <c r="H302" s="166"/>
      <c r="I302" s="166"/>
      <c r="J302" s="166"/>
      <c r="K302" s="81"/>
      <c r="L302" s="24"/>
      <c r="M302" s="25"/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7"/>
      <c r="W302" s="27"/>
      <c r="X302" s="27"/>
      <c r="Y302" s="139"/>
      <c r="Z302" s="199"/>
      <c r="AA302" s="199"/>
    </row>
    <row r="303" spans="1:27" s="16" customFormat="1" ht="16.5" customHeight="1">
      <c r="A303" s="192" t="s">
        <v>236</v>
      </c>
      <c r="B303" s="194" t="s">
        <v>237</v>
      </c>
      <c r="C303" s="196" t="s">
        <v>70</v>
      </c>
      <c r="D303" s="194">
        <v>50</v>
      </c>
      <c r="E303" s="194" t="s">
        <v>40</v>
      </c>
      <c r="F303" s="7"/>
      <c r="G303" s="10"/>
      <c r="H303" s="10"/>
      <c r="I303" s="10"/>
      <c r="J303" s="10"/>
      <c r="K303" s="11"/>
      <c r="L303" s="11"/>
      <c r="M303" s="12"/>
      <c r="N303" s="13"/>
      <c r="O303" s="13"/>
      <c r="P303" s="13"/>
      <c r="Q303" s="13"/>
      <c r="R303" s="13"/>
      <c r="S303" s="13"/>
      <c r="T303" s="13"/>
      <c r="U303" s="13"/>
      <c r="V303" s="14"/>
      <c r="W303" s="15"/>
      <c r="X303" s="15"/>
      <c r="Y303" s="140"/>
      <c r="Z303" s="198"/>
      <c r="AA303" s="198"/>
    </row>
    <row r="304" spans="1:27" s="28" customFormat="1" ht="20.100000000000001" customHeight="1">
      <c r="A304" s="193"/>
      <c r="B304" s="195"/>
      <c r="C304" s="197"/>
      <c r="D304" s="195"/>
      <c r="E304" s="195"/>
      <c r="F304" s="23"/>
      <c r="G304" s="165" t="s">
        <v>6</v>
      </c>
      <c r="H304" s="166"/>
      <c r="I304" s="166"/>
      <c r="J304" s="166"/>
      <c r="K304" s="81"/>
      <c r="L304" s="24"/>
      <c r="M304" s="25"/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7"/>
      <c r="W304" s="27"/>
      <c r="X304" s="27"/>
      <c r="Y304" s="139"/>
      <c r="Z304" s="199"/>
      <c r="AA304" s="199"/>
    </row>
    <row r="305" spans="1:27" s="16" customFormat="1" ht="16.5" customHeight="1">
      <c r="A305" s="192" t="s">
        <v>238</v>
      </c>
      <c r="B305" s="194" t="s">
        <v>237</v>
      </c>
      <c r="C305" s="196" t="s">
        <v>107</v>
      </c>
      <c r="D305" s="194">
        <v>50</v>
      </c>
      <c r="E305" s="194" t="s">
        <v>40</v>
      </c>
      <c r="F305" s="7"/>
      <c r="G305" s="10"/>
      <c r="H305" s="10"/>
      <c r="I305" s="10"/>
      <c r="J305" s="10"/>
      <c r="K305" s="11"/>
      <c r="L305" s="11"/>
      <c r="M305" s="12"/>
      <c r="N305" s="13"/>
      <c r="O305" s="13"/>
      <c r="P305" s="13"/>
      <c r="Q305" s="13"/>
      <c r="R305" s="13"/>
      <c r="S305" s="13"/>
      <c r="T305" s="13"/>
      <c r="U305" s="13"/>
      <c r="V305" s="14"/>
      <c r="W305" s="15"/>
      <c r="X305" s="15"/>
      <c r="Y305" s="140"/>
      <c r="Z305" s="198"/>
      <c r="AA305" s="198"/>
    </row>
    <row r="306" spans="1:27" s="28" customFormat="1" ht="20.100000000000001" customHeight="1">
      <c r="A306" s="193"/>
      <c r="B306" s="195"/>
      <c r="C306" s="197"/>
      <c r="D306" s="195"/>
      <c r="E306" s="195"/>
      <c r="F306" s="23"/>
      <c r="G306" s="165" t="s">
        <v>6</v>
      </c>
      <c r="H306" s="166"/>
      <c r="I306" s="166"/>
      <c r="J306" s="166"/>
      <c r="K306" s="81"/>
      <c r="L306" s="24"/>
      <c r="M306" s="25"/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7"/>
      <c r="W306" s="27"/>
      <c r="X306" s="27"/>
      <c r="Y306" s="139"/>
      <c r="Z306" s="199"/>
      <c r="AA306" s="199"/>
    </row>
    <row r="307" spans="1:27" s="16" customFormat="1" ht="16.5" customHeight="1">
      <c r="A307" s="192" t="s">
        <v>239</v>
      </c>
      <c r="B307" s="194" t="s">
        <v>240</v>
      </c>
      <c r="C307" s="196" t="s">
        <v>39</v>
      </c>
      <c r="D307" s="194">
        <v>50</v>
      </c>
      <c r="E307" s="194" t="s">
        <v>40</v>
      </c>
      <c r="F307" s="7"/>
      <c r="G307" s="10"/>
      <c r="H307" s="10"/>
      <c r="I307" s="10"/>
      <c r="J307" s="10"/>
      <c r="K307" s="11"/>
      <c r="L307" s="11"/>
      <c r="M307" s="12"/>
      <c r="N307" s="13"/>
      <c r="O307" s="13"/>
      <c r="P307" s="13"/>
      <c r="Q307" s="13"/>
      <c r="R307" s="13"/>
      <c r="S307" s="13"/>
      <c r="T307" s="13"/>
      <c r="U307" s="13"/>
      <c r="V307" s="14"/>
      <c r="W307" s="15"/>
      <c r="X307" s="15"/>
      <c r="Y307" s="140"/>
      <c r="Z307" s="198"/>
      <c r="AA307" s="198"/>
    </row>
    <row r="308" spans="1:27" s="28" customFormat="1" ht="20.100000000000001" customHeight="1">
      <c r="A308" s="193"/>
      <c r="B308" s="195"/>
      <c r="C308" s="197"/>
      <c r="D308" s="195"/>
      <c r="E308" s="195"/>
      <c r="F308" s="23"/>
      <c r="G308" s="165" t="s">
        <v>6</v>
      </c>
      <c r="H308" s="166"/>
      <c r="I308" s="166"/>
      <c r="J308" s="166"/>
      <c r="K308" s="81"/>
      <c r="L308" s="24"/>
      <c r="M308" s="25"/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7"/>
      <c r="W308" s="27"/>
      <c r="X308" s="27"/>
      <c r="Y308" s="139"/>
      <c r="Z308" s="199"/>
      <c r="AA308" s="199"/>
    </row>
    <row r="309" spans="1:27" s="16" customFormat="1" ht="16.5" customHeight="1">
      <c r="A309" s="192" t="s">
        <v>239</v>
      </c>
      <c r="B309" s="194" t="s">
        <v>240</v>
      </c>
      <c r="C309" s="196" t="s">
        <v>43</v>
      </c>
      <c r="D309" s="194">
        <v>50</v>
      </c>
      <c r="E309" s="194" t="s">
        <v>40</v>
      </c>
      <c r="F309" s="7"/>
      <c r="G309" s="10"/>
      <c r="H309" s="10"/>
      <c r="I309" s="10"/>
      <c r="J309" s="10"/>
      <c r="K309" s="11"/>
      <c r="L309" s="11"/>
      <c r="M309" s="12"/>
      <c r="N309" s="13"/>
      <c r="O309" s="13"/>
      <c r="P309" s="13"/>
      <c r="Q309" s="13"/>
      <c r="R309" s="13"/>
      <c r="S309" s="13"/>
      <c r="T309" s="13"/>
      <c r="U309" s="13"/>
      <c r="V309" s="14"/>
      <c r="W309" s="15"/>
      <c r="X309" s="15"/>
      <c r="Y309" s="140"/>
      <c r="Z309" s="198"/>
      <c r="AA309" s="198"/>
    </row>
    <row r="310" spans="1:27" s="28" customFormat="1" ht="20.100000000000001" customHeight="1">
      <c r="A310" s="193"/>
      <c r="B310" s="195"/>
      <c r="C310" s="197"/>
      <c r="D310" s="195"/>
      <c r="E310" s="195"/>
      <c r="F310" s="23"/>
      <c r="G310" s="165" t="s">
        <v>6</v>
      </c>
      <c r="H310" s="166"/>
      <c r="I310" s="166"/>
      <c r="J310" s="166"/>
      <c r="K310" s="81"/>
      <c r="L310" s="24"/>
      <c r="M310" s="25"/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7"/>
      <c r="W310" s="27"/>
      <c r="X310" s="27"/>
      <c r="Y310" s="139"/>
      <c r="Z310" s="199"/>
      <c r="AA310" s="199"/>
    </row>
    <row r="311" spans="1:27" s="16" customFormat="1" ht="16.5" customHeight="1">
      <c r="A311" s="192" t="s">
        <v>241</v>
      </c>
      <c r="B311" s="194" t="s">
        <v>242</v>
      </c>
      <c r="C311" s="196" t="s">
        <v>39</v>
      </c>
      <c r="D311" s="194">
        <v>100</v>
      </c>
      <c r="E311" s="194" t="s">
        <v>40</v>
      </c>
      <c r="F311" s="7"/>
      <c r="G311" s="10"/>
      <c r="H311" s="10"/>
      <c r="I311" s="10"/>
      <c r="J311" s="10"/>
      <c r="K311" s="11"/>
      <c r="L311" s="11"/>
      <c r="M311" s="12"/>
      <c r="N311" s="13"/>
      <c r="O311" s="13"/>
      <c r="P311" s="13"/>
      <c r="Q311" s="13"/>
      <c r="R311" s="13"/>
      <c r="S311" s="13"/>
      <c r="T311" s="13"/>
      <c r="U311" s="13"/>
      <c r="V311" s="14"/>
      <c r="W311" s="15"/>
      <c r="X311" s="15"/>
      <c r="Y311" s="140"/>
      <c r="Z311" s="198"/>
      <c r="AA311" s="198"/>
    </row>
    <row r="312" spans="1:27" s="28" customFormat="1" ht="20.100000000000001" customHeight="1">
      <c r="A312" s="193"/>
      <c r="B312" s="195"/>
      <c r="C312" s="197"/>
      <c r="D312" s="195"/>
      <c r="E312" s="195"/>
      <c r="F312" s="23"/>
      <c r="G312" s="165" t="s">
        <v>6</v>
      </c>
      <c r="H312" s="166"/>
      <c r="I312" s="166"/>
      <c r="J312" s="166"/>
      <c r="K312" s="81"/>
      <c r="L312" s="24"/>
      <c r="M312" s="25"/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7"/>
      <c r="W312" s="27"/>
      <c r="X312" s="27"/>
      <c r="Y312" s="139"/>
      <c r="Z312" s="199"/>
      <c r="AA312" s="199"/>
    </row>
    <row r="313" spans="1:27" s="16" customFormat="1" ht="16.5" customHeight="1">
      <c r="A313" s="192" t="s">
        <v>243</v>
      </c>
      <c r="B313" s="194" t="s">
        <v>242</v>
      </c>
      <c r="C313" s="196" t="s">
        <v>107</v>
      </c>
      <c r="D313" s="194">
        <v>100</v>
      </c>
      <c r="E313" s="194" t="s">
        <v>40</v>
      </c>
      <c r="F313" s="7"/>
      <c r="G313" s="10"/>
      <c r="H313" s="10"/>
      <c r="I313" s="10"/>
      <c r="J313" s="10"/>
      <c r="K313" s="11"/>
      <c r="L313" s="11"/>
      <c r="M313" s="12"/>
      <c r="N313" s="13"/>
      <c r="O313" s="13"/>
      <c r="P313" s="13"/>
      <c r="Q313" s="13"/>
      <c r="R313" s="13"/>
      <c r="S313" s="13"/>
      <c r="T313" s="13"/>
      <c r="U313" s="13"/>
      <c r="V313" s="14"/>
      <c r="W313" s="15"/>
      <c r="X313" s="15"/>
      <c r="Y313" s="140"/>
      <c r="Z313" s="198"/>
      <c r="AA313" s="198"/>
    </row>
    <row r="314" spans="1:27" s="28" customFormat="1" ht="20.100000000000001" customHeight="1">
      <c r="A314" s="193"/>
      <c r="B314" s="195"/>
      <c r="C314" s="197"/>
      <c r="D314" s="195"/>
      <c r="E314" s="195"/>
      <c r="F314" s="23"/>
      <c r="G314" s="165" t="s">
        <v>6</v>
      </c>
      <c r="H314" s="166"/>
      <c r="I314" s="166"/>
      <c r="J314" s="166"/>
      <c r="K314" s="81"/>
      <c r="L314" s="24"/>
      <c r="M314" s="25"/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7"/>
      <c r="W314" s="27"/>
      <c r="X314" s="27"/>
      <c r="Y314" s="139"/>
      <c r="Z314" s="199"/>
      <c r="AA314" s="199"/>
    </row>
    <row r="315" spans="1:27" s="16" customFormat="1" ht="16.5" customHeight="1">
      <c r="A315" s="192" t="s">
        <v>244</v>
      </c>
      <c r="B315" s="194" t="s">
        <v>245</v>
      </c>
      <c r="C315" s="196" t="s">
        <v>107</v>
      </c>
      <c r="D315" s="194">
        <v>200</v>
      </c>
      <c r="E315" s="194" t="s">
        <v>40</v>
      </c>
      <c r="F315" s="7"/>
      <c r="G315" s="10"/>
      <c r="H315" s="10"/>
      <c r="I315" s="10"/>
      <c r="J315" s="10"/>
      <c r="K315" s="11"/>
      <c r="L315" s="11"/>
      <c r="M315" s="12"/>
      <c r="N315" s="13"/>
      <c r="O315" s="13"/>
      <c r="P315" s="13"/>
      <c r="Q315" s="13"/>
      <c r="R315" s="13"/>
      <c r="S315" s="13"/>
      <c r="T315" s="13"/>
      <c r="U315" s="13"/>
      <c r="V315" s="14"/>
      <c r="W315" s="15"/>
      <c r="X315" s="15"/>
      <c r="Y315" s="140"/>
      <c r="Z315" s="198"/>
      <c r="AA315" s="198"/>
    </row>
    <row r="316" spans="1:27" s="28" customFormat="1" ht="20.100000000000001" customHeight="1">
      <c r="A316" s="193"/>
      <c r="B316" s="195"/>
      <c r="C316" s="197"/>
      <c r="D316" s="195"/>
      <c r="E316" s="195"/>
      <c r="F316" s="23"/>
      <c r="G316" s="165" t="s">
        <v>6</v>
      </c>
      <c r="H316" s="166"/>
      <c r="I316" s="166"/>
      <c r="J316" s="166"/>
      <c r="K316" s="81"/>
      <c r="L316" s="24"/>
      <c r="M316" s="25"/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7"/>
      <c r="W316" s="27"/>
      <c r="X316" s="27"/>
      <c r="Y316" s="139"/>
      <c r="Z316" s="199"/>
      <c r="AA316" s="199"/>
    </row>
    <row r="317" spans="1:27" ht="30" customHeight="1">
      <c r="A317" s="6" t="s">
        <v>246</v>
      </c>
      <c r="B317" s="9" t="s">
        <v>247</v>
      </c>
      <c r="C317" s="8" t="s">
        <v>70</v>
      </c>
      <c r="D317" s="9">
        <v>30</v>
      </c>
      <c r="E317" s="9" t="s">
        <v>40</v>
      </c>
      <c r="F317" s="7"/>
      <c r="G317" s="99">
        <v>43284.436111111099</v>
      </c>
      <c r="H317" s="100">
        <v>43284.436111111099</v>
      </c>
      <c r="I317" s="99">
        <v>43284.620138888902</v>
      </c>
      <c r="J317" s="100">
        <v>43284.620138888902</v>
      </c>
      <c r="K317" s="100"/>
      <c r="L317" s="100"/>
      <c r="M317" s="100"/>
      <c r="N317" s="101">
        <v>4</v>
      </c>
      <c r="O317" s="101">
        <v>25</v>
      </c>
      <c r="P317" s="101">
        <v>0</v>
      </c>
      <c r="Q317" s="101">
        <v>0</v>
      </c>
      <c r="R317" s="101">
        <v>0</v>
      </c>
      <c r="S317" s="101">
        <v>0</v>
      </c>
      <c r="T317" s="101">
        <v>0</v>
      </c>
      <c r="U317" s="101">
        <v>0</v>
      </c>
      <c r="V317" s="39"/>
      <c r="W317" s="39"/>
      <c r="X317" s="39"/>
      <c r="Y317" s="138" t="s">
        <v>376</v>
      </c>
      <c r="Z317" s="15"/>
      <c r="AA317" s="15"/>
    </row>
    <row r="318" spans="1:27" s="28" customFormat="1" ht="20.100000000000001" customHeight="1">
      <c r="B318" s="23"/>
      <c r="C318" s="23"/>
      <c r="D318" s="23"/>
      <c r="E318" s="23"/>
      <c r="F318" s="23"/>
      <c r="G318" s="165" t="s">
        <v>6</v>
      </c>
      <c r="H318" s="166"/>
      <c r="I318" s="166"/>
      <c r="J318" s="166"/>
      <c r="K318" s="81"/>
      <c r="L318" s="24"/>
      <c r="M318" s="25"/>
      <c r="N318" s="26">
        <f>N317</f>
        <v>4</v>
      </c>
      <c r="O318" s="26">
        <f t="shared" ref="O318:U318" si="58">O317</f>
        <v>25</v>
      </c>
      <c r="P318" s="26">
        <f t="shared" si="58"/>
        <v>0</v>
      </c>
      <c r="Q318" s="26">
        <f t="shared" si="58"/>
        <v>0</v>
      </c>
      <c r="R318" s="26">
        <f t="shared" si="58"/>
        <v>0</v>
      </c>
      <c r="S318" s="26">
        <f t="shared" si="58"/>
        <v>0</v>
      </c>
      <c r="T318" s="26">
        <f t="shared" si="58"/>
        <v>0</v>
      </c>
      <c r="U318" s="26">
        <f t="shared" si="58"/>
        <v>0</v>
      </c>
      <c r="V318" s="27"/>
      <c r="W318" s="27"/>
      <c r="X318" s="27"/>
      <c r="Y318" s="139"/>
      <c r="Z318" s="23"/>
      <c r="AA318" s="23"/>
    </row>
    <row r="319" spans="1:27" ht="30" customHeight="1">
      <c r="A319" s="6" t="s">
        <v>248</v>
      </c>
      <c r="B319" s="9" t="s">
        <v>247</v>
      </c>
      <c r="C319" s="8" t="s">
        <v>107</v>
      </c>
      <c r="D319" s="9">
        <v>30</v>
      </c>
      <c r="E319" s="9" t="s">
        <v>40</v>
      </c>
      <c r="F319" s="7"/>
      <c r="G319" s="99">
        <v>43283.435416666704</v>
      </c>
      <c r="H319" s="100">
        <v>43283.435416666704</v>
      </c>
      <c r="I319" s="99">
        <v>43283.844444444403</v>
      </c>
      <c r="J319" s="100">
        <v>43283.844444444403</v>
      </c>
      <c r="K319" s="100"/>
      <c r="L319" s="100"/>
      <c r="M319" s="100"/>
      <c r="N319" s="101">
        <v>9</v>
      </c>
      <c r="O319" s="101">
        <v>49</v>
      </c>
      <c r="P319" s="101">
        <v>0</v>
      </c>
      <c r="Q319" s="101">
        <v>0</v>
      </c>
      <c r="R319" s="101">
        <v>0</v>
      </c>
      <c r="S319" s="101">
        <v>0</v>
      </c>
      <c r="T319" s="101">
        <v>0</v>
      </c>
      <c r="U319" s="101">
        <v>0</v>
      </c>
      <c r="V319" s="39"/>
      <c r="W319" s="39"/>
      <c r="X319" s="39"/>
      <c r="Y319" s="138" t="s">
        <v>377</v>
      </c>
      <c r="Z319" s="15"/>
      <c r="AA319" s="15"/>
    </row>
    <row r="320" spans="1:27" s="28" customFormat="1" ht="20.100000000000001" customHeight="1">
      <c r="B320" s="23"/>
      <c r="C320" s="23"/>
      <c r="D320" s="23"/>
      <c r="E320" s="23"/>
      <c r="F320" s="23"/>
      <c r="G320" s="165" t="s">
        <v>6</v>
      </c>
      <c r="H320" s="166"/>
      <c r="I320" s="166"/>
      <c r="J320" s="166"/>
      <c r="K320" s="81"/>
      <c r="L320" s="24"/>
      <c r="M320" s="25"/>
      <c r="N320" s="26">
        <f>N319</f>
        <v>9</v>
      </c>
      <c r="O320" s="26">
        <f t="shared" ref="O320" si="59">O319</f>
        <v>49</v>
      </c>
      <c r="P320" s="26">
        <f t="shared" ref="P320" si="60">P319</f>
        <v>0</v>
      </c>
      <c r="Q320" s="26">
        <f t="shared" ref="Q320" si="61">Q319</f>
        <v>0</v>
      </c>
      <c r="R320" s="26">
        <f t="shared" ref="R320" si="62">R319</f>
        <v>0</v>
      </c>
      <c r="S320" s="26">
        <f t="shared" ref="S320" si="63">S319</f>
        <v>0</v>
      </c>
      <c r="T320" s="26">
        <f t="shared" ref="T320" si="64">T319</f>
        <v>0</v>
      </c>
      <c r="U320" s="26">
        <f t="shared" ref="U320" si="65">U319</f>
        <v>0</v>
      </c>
      <c r="V320" s="27"/>
      <c r="W320" s="27"/>
      <c r="X320" s="27"/>
      <c r="Y320" s="139"/>
      <c r="Z320" s="23"/>
      <c r="AA320" s="23"/>
    </row>
    <row r="321" spans="1:27" s="16" customFormat="1" ht="16.5" customHeight="1">
      <c r="A321" s="192" t="s">
        <v>249</v>
      </c>
      <c r="B321" s="194" t="s">
        <v>250</v>
      </c>
      <c r="C321" s="196" t="s">
        <v>70</v>
      </c>
      <c r="D321" s="194">
        <v>50</v>
      </c>
      <c r="E321" s="194" t="s">
        <v>40</v>
      </c>
      <c r="F321" s="7"/>
      <c r="G321" s="10"/>
      <c r="H321" s="10"/>
      <c r="I321" s="10"/>
      <c r="J321" s="10"/>
      <c r="K321" s="11"/>
      <c r="L321" s="11"/>
      <c r="M321" s="12"/>
      <c r="N321" s="13"/>
      <c r="O321" s="13"/>
      <c r="P321" s="13"/>
      <c r="Q321" s="13"/>
      <c r="R321" s="13"/>
      <c r="S321" s="13"/>
      <c r="T321" s="13"/>
      <c r="U321" s="13"/>
      <c r="V321" s="14"/>
      <c r="W321" s="15"/>
      <c r="X321" s="15"/>
      <c r="Y321" s="140"/>
      <c r="Z321" s="198"/>
      <c r="AA321" s="198"/>
    </row>
    <row r="322" spans="1:27" s="28" customFormat="1" ht="20.100000000000001" customHeight="1">
      <c r="A322" s="193"/>
      <c r="B322" s="195"/>
      <c r="C322" s="197"/>
      <c r="D322" s="195"/>
      <c r="E322" s="195"/>
      <c r="F322" s="23"/>
      <c r="G322" s="165" t="s">
        <v>6</v>
      </c>
      <c r="H322" s="166"/>
      <c r="I322" s="166"/>
      <c r="J322" s="166"/>
      <c r="K322" s="81"/>
      <c r="L322" s="24"/>
      <c r="M322" s="25"/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7"/>
      <c r="W322" s="27"/>
      <c r="X322" s="27"/>
      <c r="Y322" s="139"/>
      <c r="Z322" s="199"/>
      <c r="AA322" s="199"/>
    </row>
    <row r="323" spans="1:27" ht="30" customHeight="1">
      <c r="A323" s="6" t="s">
        <v>251</v>
      </c>
      <c r="B323" s="9" t="s">
        <v>250</v>
      </c>
      <c r="C323" s="8" t="s">
        <v>107</v>
      </c>
      <c r="D323" s="9">
        <v>50</v>
      </c>
      <c r="E323" s="9" t="s">
        <v>40</v>
      </c>
      <c r="F323" s="7"/>
      <c r="G323" s="99">
        <v>43296.6118055556</v>
      </c>
      <c r="H323" s="100">
        <v>43296.6118055556</v>
      </c>
      <c r="I323" s="99">
        <v>43296.707638888904</v>
      </c>
      <c r="J323" s="100">
        <v>43296.707638888904</v>
      </c>
      <c r="K323" s="100"/>
      <c r="L323" s="100"/>
      <c r="M323" s="100"/>
      <c r="N323" s="101">
        <v>2</v>
      </c>
      <c r="O323" s="101">
        <v>18</v>
      </c>
      <c r="P323" s="101">
        <v>0</v>
      </c>
      <c r="Q323" s="101">
        <v>0</v>
      </c>
      <c r="R323" s="101">
        <v>0</v>
      </c>
      <c r="S323" s="101">
        <v>0</v>
      </c>
      <c r="T323" s="101">
        <v>0</v>
      </c>
      <c r="U323" s="101">
        <v>0</v>
      </c>
      <c r="V323" s="39"/>
      <c r="W323" s="39"/>
      <c r="X323" s="39"/>
      <c r="Y323" s="138" t="s">
        <v>378</v>
      </c>
      <c r="Z323" s="15"/>
      <c r="AA323" s="15"/>
    </row>
    <row r="324" spans="1:27" s="28" customFormat="1" ht="20.100000000000001" customHeight="1">
      <c r="B324" s="23"/>
      <c r="C324" s="23"/>
      <c r="D324" s="23"/>
      <c r="E324" s="23"/>
      <c r="F324" s="23"/>
      <c r="G324" s="165" t="s">
        <v>6</v>
      </c>
      <c r="H324" s="166"/>
      <c r="I324" s="166"/>
      <c r="J324" s="166"/>
      <c r="K324" s="81"/>
      <c r="L324" s="24"/>
      <c r="M324" s="25"/>
      <c r="N324" s="26">
        <f>N323</f>
        <v>2</v>
      </c>
      <c r="O324" s="26">
        <f t="shared" ref="O324" si="66">O323</f>
        <v>18</v>
      </c>
      <c r="P324" s="26">
        <f t="shared" ref="P324" si="67">P323</f>
        <v>0</v>
      </c>
      <c r="Q324" s="26">
        <f t="shared" ref="Q324" si="68">Q323</f>
        <v>0</v>
      </c>
      <c r="R324" s="26">
        <f t="shared" ref="R324" si="69">R323</f>
        <v>0</v>
      </c>
      <c r="S324" s="26">
        <f t="shared" ref="S324" si="70">S323</f>
        <v>0</v>
      </c>
      <c r="T324" s="26">
        <f t="shared" ref="T324" si="71">T323</f>
        <v>0</v>
      </c>
      <c r="U324" s="26">
        <f t="shared" ref="U324" si="72">U323</f>
        <v>0</v>
      </c>
      <c r="V324" s="27"/>
      <c r="W324" s="27"/>
      <c r="X324" s="27"/>
      <c r="Y324" s="139"/>
      <c r="Z324" s="23"/>
      <c r="AA324" s="23"/>
    </row>
    <row r="325" spans="1:27" s="16" customFormat="1" ht="16.5" customHeight="1">
      <c r="A325" s="192" t="s">
        <v>252</v>
      </c>
      <c r="B325" s="194" t="s">
        <v>253</v>
      </c>
      <c r="C325" s="196" t="s">
        <v>46</v>
      </c>
      <c r="D325" s="194">
        <v>15</v>
      </c>
      <c r="E325" s="194" t="s">
        <v>40</v>
      </c>
      <c r="F325" s="7"/>
      <c r="G325" s="10"/>
      <c r="H325" s="10"/>
      <c r="I325" s="10"/>
      <c r="J325" s="10"/>
      <c r="K325" s="11"/>
      <c r="L325" s="11"/>
      <c r="M325" s="12"/>
      <c r="N325" s="13"/>
      <c r="O325" s="13"/>
      <c r="P325" s="13"/>
      <c r="Q325" s="13"/>
      <c r="R325" s="13"/>
      <c r="S325" s="13"/>
      <c r="T325" s="13"/>
      <c r="U325" s="13"/>
      <c r="V325" s="14"/>
      <c r="W325" s="15"/>
      <c r="X325" s="15"/>
      <c r="Y325" s="140"/>
      <c r="Z325" s="198"/>
      <c r="AA325" s="198"/>
    </row>
    <row r="326" spans="1:27" s="28" customFormat="1" ht="20.100000000000001" customHeight="1">
      <c r="A326" s="193"/>
      <c r="B326" s="195"/>
      <c r="C326" s="197"/>
      <c r="D326" s="195"/>
      <c r="E326" s="195"/>
      <c r="F326" s="23"/>
      <c r="G326" s="165" t="s">
        <v>6</v>
      </c>
      <c r="H326" s="166"/>
      <c r="I326" s="166"/>
      <c r="J326" s="166"/>
      <c r="K326" s="81"/>
      <c r="L326" s="24"/>
      <c r="M326" s="25"/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7"/>
      <c r="W326" s="27"/>
      <c r="X326" s="27"/>
      <c r="Y326" s="139"/>
      <c r="Z326" s="199"/>
      <c r="AA326" s="199"/>
    </row>
    <row r="327" spans="1:27" s="16" customFormat="1" ht="16.5" customHeight="1">
      <c r="A327" s="192" t="s">
        <v>254</v>
      </c>
      <c r="B327" s="194" t="s">
        <v>255</v>
      </c>
      <c r="C327" s="196" t="s">
        <v>43</v>
      </c>
      <c r="D327" s="194">
        <v>160</v>
      </c>
      <c r="E327" s="194" t="s">
        <v>40</v>
      </c>
      <c r="F327" s="7"/>
      <c r="G327" s="10"/>
      <c r="H327" s="10"/>
      <c r="I327" s="10"/>
      <c r="J327" s="10"/>
      <c r="K327" s="11"/>
      <c r="L327" s="11"/>
      <c r="M327" s="12"/>
      <c r="N327" s="13"/>
      <c r="O327" s="13"/>
      <c r="P327" s="13"/>
      <c r="Q327" s="13"/>
      <c r="R327" s="13"/>
      <c r="S327" s="13"/>
      <c r="T327" s="13"/>
      <c r="U327" s="13"/>
      <c r="V327" s="14"/>
      <c r="W327" s="15"/>
      <c r="X327" s="15"/>
      <c r="Y327" s="140"/>
      <c r="Z327" s="198"/>
      <c r="AA327" s="198"/>
    </row>
    <row r="328" spans="1:27" s="28" customFormat="1" ht="20.100000000000001" customHeight="1">
      <c r="A328" s="193"/>
      <c r="B328" s="195"/>
      <c r="C328" s="197"/>
      <c r="D328" s="195"/>
      <c r="E328" s="195"/>
      <c r="F328" s="23"/>
      <c r="G328" s="165" t="s">
        <v>6</v>
      </c>
      <c r="H328" s="166"/>
      <c r="I328" s="166"/>
      <c r="J328" s="166"/>
      <c r="K328" s="81"/>
      <c r="L328" s="24"/>
      <c r="M328" s="25"/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7"/>
      <c r="W328" s="27"/>
      <c r="X328" s="27"/>
      <c r="Y328" s="139"/>
      <c r="Z328" s="199"/>
      <c r="AA328" s="199"/>
    </row>
    <row r="329" spans="1:27" s="16" customFormat="1" ht="16.5" customHeight="1">
      <c r="A329" s="192" t="s">
        <v>256</v>
      </c>
      <c r="B329" s="194" t="s">
        <v>257</v>
      </c>
      <c r="C329" s="196" t="s">
        <v>46</v>
      </c>
      <c r="D329" s="194">
        <v>5</v>
      </c>
      <c r="E329" s="194" t="s">
        <v>40</v>
      </c>
      <c r="F329" s="7"/>
      <c r="G329" s="10"/>
      <c r="H329" s="10"/>
      <c r="I329" s="10"/>
      <c r="J329" s="10"/>
      <c r="K329" s="11"/>
      <c r="L329" s="11"/>
      <c r="M329" s="12"/>
      <c r="N329" s="13"/>
      <c r="O329" s="13"/>
      <c r="P329" s="13"/>
      <c r="Q329" s="13"/>
      <c r="R329" s="13"/>
      <c r="S329" s="13"/>
      <c r="T329" s="13"/>
      <c r="U329" s="13"/>
      <c r="V329" s="14"/>
      <c r="W329" s="15"/>
      <c r="X329" s="15"/>
      <c r="Y329" s="140"/>
      <c r="Z329" s="198"/>
      <c r="AA329" s="198"/>
    </row>
    <row r="330" spans="1:27" s="28" customFormat="1" ht="20.100000000000001" customHeight="1">
      <c r="A330" s="193"/>
      <c r="B330" s="195"/>
      <c r="C330" s="197"/>
      <c r="D330" s="195"/>
      <c r="E330" s="195"/>
      <c r="F330" s="23"/>
      <c r="G330" s="165" t="s">
        <v>6</v>
      </c>
      <c r="H330" s="166"/>
      <c r="I330" s="166"/>
      <c r="J330" s="166"/>
      <c r="K330" s="81"/>
      <c r="L330" s="24"/>
      <c r="M330" s="25"/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7"/>
      <c r="W330" s="27"/>
      <c r="X330" s="27"/>
      <c r="Y330" s="139"/>
      <c r="Z330" s="199"/>
      <c r="AA330" s="199"/>
    </row>
    <row r="331" spans="1:27">
      <c r="A331" s="17"/>
      <c r="C331" s="17"/>
      <c r="D331" s="17"/>
      <c r="Y331" s="20"/>
      <c r="Z331" s="20"/>
      <c r="AA331" s="20"/>
    </row>
    <row r="332" spans="1:27">
      <c r="A332" s="17"/>
      <c r="C332" s="17"/>
      <c r="D332" s="17"/>
      <c r="Y332" s="20"/>
      <c r="Z332" s="20"/>
      <c r="AA332" s="20"/>
    </row>
    <row r="3690" spans="1:27">
      <c r="A3690" s="17"/>
      <c r="C3690" s="17"/>
      <c r="D3690" s="17"/>
      <c r="Y3690" s="20"/>
      <c r="Z3690" s="17"/>
      <c r="AA3690" s="17"/>
    </row>
    <row r="3710" spans="1:27">
      <c r="A3710" s="17"/>
      <c r="B3710" s="19"/>
      <c r="C3710" s="17"/>
      <c r="D3710" s="17"/>
      <c r="Y3710" s="20"/>
      <c r="Z3710" s="17"/>
      <c r="AA3710" s="17"/>
    </row>
    <row r="3711" spans="1:27">
      <c r="A3711" s="17"/>
      <c r="B3711" s="19"/>
      <c r="C3711" s="17"/>
      <c r="D3711" s="17"/>
      <c r="Y3711" s="20"/>
      <c r="Z3711" s="17"/>
      <c r="AA3711" s="17"/>
    </row>
    <row r="3712" spans="1:27">
      <c r="A3712" s="17"/>
      <c r="B3712" s="19"/>
      <c r="C3712" s="17"/>
      <c r="D3712" s="17"/>
      <c r="Y3712" s="20"/>
      <c r="Z3712" s="17"/>
      <c r="AA3712" s="17"/>
    </row>
    <row r="3715" spans="1:27">
      <c r="A3715" s="17"/>
      <c r="B3715" s="19"/>
      <c r="C3715" s="17"/>
      <c r="D3715" s="17"/>
      <c r="Y3715" s="20"/>
      <c r="Z3715" s="17"/>
      <c r="AA3715" s="17"/>
    </row>
    <row r="3716" spans="1:27">
      <c r="A3716" s="17"/>
      <c r="B3716" s="19"/>
      <c r="C3716" s="17"/>
      <c r="D3716" s="17"/>
      <c r="Y3716" s="20"/>
      <c r="Z3716" s="17"/>
      <c r="AA3716" s="17"/>
    </row>
    <row r="3717" spans="1:27">
      <c r="A3717" s="17"/>
      <c r="B3717" s="19"/>
      <c r="C3717" s="17"/>
      <c r="D3717" s="17"/>
      <c r="Y3717" s="20"/>
      <c r="Z3717" s="17"/>
      <c r="AA3717" s="17"/>
    </row>
    <row r="3718" spans="1:27">
      <c r="A3718" s="17"/>
      <c r="B3718" s="19"/>
      <c r="C3718" s="17"/>
      <c r="D3718" s="17"/>
      <c r="Y3718" s="20"/>
      <c r="Z3718" s="17"/>
      <c r="AA3718" s="17"/>
    </row>
    <row r="3719" spans="1:27">
      <c r="A3719" s="17"/>
      <c r="B3719" s="19"/>
      <c r="C3719" s="17"/>
      <c r="D3719" s="17"/>
      <c r="Y3719" s="20"/>
      <c r="Z3719" s="17"/>
      <c r="AA3719" s="17"/>
    </row>
    <row r="3722" spans="1:27">
      <c r="A3722" s="17"/>
      <c r="B3722" s="19"/>
      <c r="C3722" s="17"/>
      <c r="D3722" s="17"/>
      <c r="Y3722" s="20"/>
      <c r="Z3722" s="17"/>
      <c r="AA3722" s="17"/>
    </row>
    <row r="3723" spans="1:27">
      <c r="A3723" s="17"/>
      <c r="B3723" s="19"/>
      <c r="C3723" s="17"/>
      <c r="D3723" s="17"/>
      <c r="Y3723" s="20"/>
      <c r="Z3723" s="17"/>
      <c r="AA3723" s="17"/>
    </row>
  </sheetData>
  <autoFilter ref="A3:AA3">
    <filterColumn colId="13" showButton="0"/>
    <filterColumn colId="15" showButton="0"/>
    <filterColumn colId="17" showButton="0"/>
    <filterColumn colId="19" showButton="0"/>
  </autoFilter>
  <mergeCells count="718">
    <mergeCell ref="A329:A330"/>
    <mergeCell ref="B329:B330"/>
    <mergeCell ref="C329:C330"/>
    <mergeCell ref="D329:D330"/>
    <mergeCell ref="E329:E330"/>
    <mergeCell ref="Z329:Z330"/>
    <mergeCell ref="AA329:AA330"/>
    <mergeCell ref="A325:A326"/>
    <mergeCell ref="B325:B326"/>
    <mergeCell ref="C325:C326"/>
    <mergeCell ref="D325:D326"/>
    <mergeCell ref="E325:E326"/>
    <mergeCell ref="Z325:Z326"/>
    <mergeCell ref="AA325:AA326"/>
    <mergeCell ref="A327:A328"/>
    <mergeCell ref="B327:B328"/>
    <mergeCell ref="C327:C328"/>
    <mergeCell ref="D327:D328"/>
    <mergeCell ref="E327:E328"/>
    <mergeCell ref="Z327:Z328"/>
    <mergeCell ref="AA327:AA328"/>
    <mergeCell ref="G326:J326"/>
    <mergeCell ref="G328:J328"/>
    <mergeCell ref="G330:J330"/>
    <mergeCell ref="D315:D316"/>
    <mergeCell ref="E315:E316"/>
    <mergeCell ref="Z315:Z316"/>
    <mergeCell ref="AA315:AA316"/>
    <mergeCell ref="A321:A322"/>
    <mergeCell ref="B321:B322"/>
    <mergeCell ref="C321:C322"/>
    <mergeCell ref="D321:D322"/>
    <mergeCell ref="E321:E322"/>
    <mergeCell ref="Z321:Z322"/>
    <mergeCell ref="AA321:AA322"/>
    <mergeCell ref="A315:A316"/>
    <mergeCell ref="B315:B316"/>
    <mergeCell ref="C315:C316"/>
    <mergeCell ref="G318:J318"/>
    <mergeCell ref="G320:J320"/>
    <mergeCell ref="AA309:AA310"/>
    <mergeCell ref="A311:A312"/>
    <mergeCell ref="B311:B312"/>
    <mergeCell ref="C311:C312"/>
    <mergeCell ref="D311:D312"/>
    <mergeCell ref="E311:E312"/>
    <mergeCell ref="Z311:Z312"/>
    <mergeCell ref="AA311:AA312"/>
    <mergeCell ref="A313:A314"/>
    <mergeCell ref="B313:B314"/>
    <mergeCell ref="C313:C314"/>
    <mergeCell ref="D313:D314"/>
    <mergeCell ref="E313:E314"/>
    <mergeCell ref="Z313:Z314"/>
    <mergeCell ref="AA313:AA314"/>
    <mergeCell ref="A309:A310"/>
    <mergeCell ref="B309:B310"/>
    <mergeCell ref="C309:C310"/>
    <mergeCell ref="D309:D310"/>
    <mergeCell ref="E309:E310"/>
    <mergeCell ref="Z309:Z310"/>
    <mergeCell ref="AA303:AA304"/>
    <mergeCell ref="A305:A306"/>
    <mergeCell ref="B305:B306"/>
    <mergeCell ref="C305:C306"/>
    <mergeCell ref="D305:D306"/>
    <mergeCell ref="E305:E306"/>
    <mergeCell ref="Z305:Z306"/>
    <mergeCell ref="AA305:AA306"/>
    <mergeCell ref="A307:A308"/>
    <mergeCell ref="B307:B308"/>
    <mergeCell ref="C307:C308"/>
    <mergeCell ref="D307:D308"/>
    <mergeCell ref="E307:E308"/>
    <mergeCell ref="Z307:Z308"/>
    <mergeCell ref="AA307:AA308"/>
    <mergeCell ref="A303:A304"/>
    <mergeCell ref="B303:B304"/>
    <mergeCell ref="C303:C304"/>
    <mergeCell ref="D303:D304"/>
    <mergeCell ref="E303:E304"/>
    <mergeCell ref="Z303:Z304"/>
    <mergeCell ref="AA295:AA296"/>
    <mergeCell ref="A301:A302"/>
    <mergeCell ref="B301:B302"/>
    <mergeCell ref="C301:C302"/>
    <mergeCell ref="D301:D302"/>
    <mergeCell ref="E301:E302"/>
    <mergeCell ref="Z301:Z302"/>
    <mergeCell ref="AA301:AA302"/>
    <mergeCell ref="G298:J298"/>
    <mergeCell ref="A297:A298"/>
    <mergeCell ref="B297:B298"/>
    <mergeCell ref="C297:C298"/>
    <mergeCell ref="D297:D298"/>
    <mergeCell ref="E297:E298"/>
    <mergeCell ref="Z297:Z298"/>
    <mergeCell ref="AA297:AA298"/>
    <mergeCell ref="A295:A296"/>
    <mergeCell ref="B295:B296"/>
    <mergeCell ref="C295:C296"/>
    <mergeCell ref="D295:D296"/>
    <mergeCell ref="E295:E296"/>
    <mergeCell ref="Z295:Z296"/>
    <mergeCell ref="G324:J324"/>
    <mergeCell ref="G296:J296"/>
    <mergeCell ref="G302:J302"/>
    <mergeCell ref="G304:J304"/>
    <mergeCell ref="G306:J306"/>
    <mergeCell ref="G308:J308"/>
    <mergeCell ref="G310:J310"/>
    <mergeCell ref="G312:J312"/>
    <mergeCell ref="G314:J314"/>
    <mergeCell ref="G316:J316"/>
    <mergeCell ref="G322:J322"/>
    <mergeCell ref="G300:J300"/>
    <mergeCell ref="G289:J289"/>
    <mergeCell ref="G291:J291"/>
    <mergeCell ref="G287:J287"/>
    <mergeCell ref="G294:J294"/>
    <mergeCell ref="G60:J60"/>
    <mergeCell ref="G53:J53"/>
    <mergeCell ref="G64:J64"/>
    <mergeCell ref="G113:J113"/>
    <mergeCell ref="G115:J115"/>
    <mergeCell ref="G237:J237"/>
    <mergeCell ref="G229:J229"/>
    <mergeCell ref="G221:J221"/>
    <mergeCell ref="G119:J119"/>
    <mergeCell ref="G108:J108"/>
    <mergeCell ref="G247:J247"/>
    <mergeCell ref="G96:J96"/>
    <mergeCell ref="G98:J98"/>
    <mergeCell ref="G214:J214"/>
    <mergeCell ref="G77:J77"/>
    <mergeCell ref="G66:J66"/>
    <mergeCell ref="G153:J153"/>
    <mergeCell ref="G150:J150"/>
    <mergeCell ref="G133:J133"/>
    <mergeCell ref="G140:J140"/>
    <mergeCell ref="G12:J12"/>
    <mergeCell ref="G26:J26"/>
    <mergeCell ref="G5:J5"/>
    <mergeCell ref="G7:J7"/>
    <mergeCell ref="Z6:Z7"/>
    <mergeCell ref="Z27:Z28"/>
    <mergeCell ref="AA8:AA11"/>
    <mergeCell ref="Z8:Z11"/>
    <mergeCell ref="Z13:Z19"/>
    <mergeCell ref="AA13:AA19"/>
    <mergeCell ref="AA23:AA25"/>
    <mergeCell ref="Z21:Z22"/>
    <mergeCell ref="Z23:Z25"/>
    <mergeCell ref="D2:D3"/>
    <mergeCell ref="E2:E3"/>
    <mergeCell ref="F2:F3"/>
    <mergeCell ref="G2:H2"/>
    <mergeCell ref="I2:J2"/>
    <mergeCell ref="AA244:AA245"/>
    <mergeCell ref="A2:A3"/>
    <mergeCell ref="B2:B3"/>
    <mergeCell ref="AA240:AA241"/>
    <mergeCell ref="AA242:AA243"/>
    <mergeCell ref="AA120:AA121"/>
    <mergeCell ref="AA122:AA123"/>
    <mergeCell ref="AA124:AA125"/>
    <mergeCell ref="AA126:AA127"/>
    <mergeCell ref="AA38:AA39"/>
    <mergeCell ref="AA40:AA41"/>
    <mergeCell ref="AA42:AA43"/>
    <mergeCell ref="AA44:AA45"/>
    <mergeCell ref="AA6:AA7"/>
    <mergeCell ref="AA21:AA22"/>
    <mergeCell ref="N3:O3"/>
    <mergeCell ref="P3:Q3"/>
    <mergeCell ref="AA27:AA28"/>
    <mergeCell ref="G20:J20"/>
    <mergeCell ref="R3:S3"/>
    <mergeCell ref="T3:U3"/>
    <mergeCell ref="N2:U2"/>
    <mergeCell ref="Z2:Z3"/>
    <mergeCell ref="AA2:AA3"/>
    <mergeCell ref="K2:L2"/>
    <mergeCell ref="M2:M3"/>
    <mergeCell ref="V2:V3"/>
    <mergeCell ref="W2:W3"/>
    <mergeCell ref="X2:X3"/>
    <mergeCell ref="Y2:Y3"/>
    <mergeCell ref="G137:J137"/>
    <mergeCell ref="G129:J129"/>
    <mergeCell ref="G74:J74"/>
    <mergeCell ref="G197:J197"/>
    <mergeCell ref="G177:J177"/>
    <mergeCell ref="G210:J210"/>
    <mergeCell ref="G35:J35"/>
    <mergeCell ref="G37:J37"/>
    <mergeCell ref="G117:J117"/>
    <mergeCell ref="G49:J49"/>
    <mergeCell ref="A6:A7"/>
    <mergeCell ref="B6:B7"/>
    <mergeCell ref="C6:C7"/>
    <mergeCell ref="D6:D7"/>
    <mergeCell ref="E6:E7"/>
    <mergeCell ref="G169:J169"/>
    <mergeCell ref="G171:J171"/>
    <mergeCell ref="G121:J121"/>
    <mergeCell ref="G123:J123"/>
    <mergeCell ref="G125:J125"/>
    <mergeCell ref="G127:J127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G22:J22"/>
    <mergeCell ref="G28:J28"/>
    <mergeCell ref="A40:A41"/>
    <mergeCell ref="AA29:AA30"/>
    <mergeCell ref="A31:A32"/>
    <mergeCell ref="B31:B32"/>
    <mergeCell ref="C31:C32"/>
    <mergeCell ref="D31:D32"/>
    <mergeCell ref="E31:E32"/>
    <mergeCell ref="Z31:Z32"/>
    <mergeCell ref="AA31:AA32"/>
    <mergeCell ref="A29:A30"/>
    <mergeCell ref="B29:B30"/>
    <mergeCell ref="C29:C30"/>
    <mergeCell ref="D29:D30"/>
    <mergeCell ref="E29:E30"/>
    <mergeCell ref="Z29:Z30"/>
    <mergeCell ref="G30:J30"/>
    <mergeCell ref="G32:J32"/>
    <mergeCell ref="B40:B41"/>
    <mergeCell ref="C40:C41"/>
    <mergeCell ref="D40:D41"/>
    <mergeCell ref="E40:E41"/>
    <mergeCell ref="Z40:Z41"/>
    <mergeCell ref="A38:A39"/>
    <mergeCell ref="B38:B39"/>
    <mergeCell ref="C38:C39"/>
    <mergeCell ref="D38:D39"/>
    <mergeCell ref="E38:E39"/>
    <mergeCell ref="Z38:Z39"/>
    <mergeCell ref="G39:J39"/>
    <mergeCell ref="G41:J41"/>
    <mergeCell ref="A44:A45"/>
    <mergeCell ref="B44:B45"/>
    <mergeCell ref="C44:C45"/>
    <mergeCell ref="D44:D45"/>
    <mergeCell ref="E44:E45"/>
    <mergeCell ref="Z44:Z45"/>
    <mergeCell ref="A42:A43"/>
    <mergeCell ref="B42:B43"/>
    <mergeCell ref="C42:C43"/>
    <mergeCell ref="D42:D43"/>
    <mergeCell ref="E42:E43"/>
    <mergeCell ref="Z42:Z43"/>
    <mergeCell ref="G43:J43"/>
    <mergeCell ref="G45:J45"/>
    <mergeCell ref="A50:A51"/>
    <mergeCell ref="B50:B51"/>
    <mergeCell ref="C50:C51"/>
    <mergeCell ref="D50:D51"/>
    <mergeCell ref="E50:E51"/>
    <mergeCell ref="Z50:Z51"/>
    <mergeCell ref="AA50:AA51"/>
    <mergeCell ref="A46:A47"/>
    <mergeCell ref="B46:B47"/>
    <mergeCell ref="C46:C47"/>
    <mergeCell ref="D46:D47"/>
    <mergeCell ref="E46:E47"/>
    <mergeCell ref="Z46:Z47"/>
    <mergeCell ref="G47:J47"/>
    <mergeCell ref="G51:J51"/>
    <mergeCell ref="A67:A68"/>
    <mergeCell ref="B67:B68"/>
    <mergeCell ref="C67:C68"/>
    <mergeCell ref="D67:D68"/>
    <mergeCell ref="E67:E68"/>
    <mergeCell ref="Z67:Z68"/>
    <mergeCell ref="AA67:AA68"/>
    <mergeCell ref="A61:A62"/>
    <mergeCell ref="B61:B62"/>
    <mergeCell ref="C61:C62"/>
    <mergeCell ref="D61:D62"/>
    <mergeCell ref="E61:E62"/>
    <mergeCell ref="Z61:Z62"/>
    <mergeCell ref="G68:J68"/>
    <mergeCell ref="G62:J62"/>
    <mergeCell ref="A71:A72"/>
    <mergeCell ref="B71:B72"/>
    <mergeCell ref="C71:C72"/>
    <mergeCell ref="D71:D72"/>
    <mergeCell ref="E71:E72"/>
    <mergeCell ref="Z71:Z72"/>
    <mergeCell ref="AA71:AA72"/>
    <mergeCell ref="A69:A70"/>
    <mergeCell ref="B69:B70"/>
    <mergeCell ref="C69:C70"/>
    <mergeCell ref="D69:D70"/>
    <mergeCell ref="E69:E70"/>
    <mergeCell ref="Z69:Z70"/>
    <mergeCell ref="G72:J72"/>
    <mergeCell ref="G70:J70"/>
    <mergeCell ref="A80:A81"/>
    <mergeCell ref="B80:B81"/>
    <mergeCell ref="C80:C81"/>
    <mergeCell ref="D80:D81"/>
    <mergeCell ref="E80:E81"/>
    <mergeCell ref="Z80:Z81"/>
    <mergeCell ref="AA80:AA81"/>
    <mergeCell ref="A78:A79"/>
    <mergeCell ref="B78:B79"/>
    <mergeCell ref="C78:C79"/>
    <mergeCell ref="D78:D79"/>
    <mergeCell ref="E78:E79"/>
    <mergeCell ref="Z78:Z79"/>
    <mergeCell ref="G79:J79"/>
    <mergeCell ref="G81:J81"/>
    <mergeCell ref="A84:A85"/>
    <mergeCell ref="B84:B85"/>
    <mergeCell ref="C84:C85"/>
    <mergeCell ref="D84:D85"/>
    <mergeCell ref="E84:E85"/>
    <mergeCell ref="Z84:Z85"/>
    <mergeCell ref="AA84:AA85"/>
    <mergeCell ref="A82:A83"/>
    <mergeCell ref="B82:B83"/>
    <mergeCell ref="C82:C83"/>
    <mergeCell ref="D82:D83"/>
    <mergeCell ref="E82:E83"/>
    <mergeCell ref="Z82:Z83"/>
    <mergeCell ref="G83:J83"/>
    <mergeCell ref="G85:J85"/>
    <mergeCell ref="A88:A89"/>
    <mergeCell ref="B88:B89"/>
    <mergeCell ref="C88:C89"/>
    <mergeCell ref="D88:D89"/>
    <mergeCell ref="E88:E89"/>
    <mergeCell ref="Z88:Z89"/>
    <mergeCell ref="AA88:AA89"/>
    <mergeCell ref="A86:A87"/>
    <mergeCell ref="B86:B87"/>
    <mergeCell ref="C86:C87"/>
    <mergeCell ref="D86:D87"/>
    <mergeCell ref="E86:E87"/>
    <mergeCell ref="Z86:Z87"/>
    <mergeCell ref="G87:J87"/>
    <mergeCell ref="G89:J89"/>
    <mergeCell ref="A92:A93"/>
    <mergeCell ref="B92:B93"/>
    <mergeCell ref="C92:C93"/>
    <mergeCell ref="D92:D93"/>
    <mergeCell ref="E92:E93"/>
    <mergeCell ref="Z92:Z93"/>
    <mergeCell ref="AA92:AA93"/>
    <mergeCell ref="A90:A91"/>
    <mergeCell ref="B90:B91"/>
    <mergeCell ref="C90:C91"/>
    <mergeCell ref="D90:D91"/>
    <mergeCell ref="E90:E91"/>
    <mergeCell ref="Z90:Z91"/>
    <mergeCell ref="G91:J91"/>
    <mergeCell ref="G93:J93"/>
    <mergeCell ref="A101:A102"/>
    <mergeCell ref="B101:B102"/>
    <mergeCell ref="C101:C102"/>
    <mergeCell ref="D101:D102"/>
    <mergeCell ref="E101:E102"/>
    <mergeCell ref="Z101:Z102"/>
    <mergeCell ref="AA101:AA102"/>
    <mergeCell ref="A99:A100"/>
    <mergeCell ref="B99:B100"/>
    <mergeCell ref="C99:C100"/>
    <mergeCell ref="D99:D100"/>
    <mergeCell ref="E99:E100"/>
    <mergeCell ref="Z99:Z100"/>
    <mergeCell ref="G100:J100"/>
    <mergeCell ref="G102:J102"/>
    <mergeCell ref="A105:A106"/>
    <mergeCell ref="B105:B106"/>
    <mergeCell ref="C105:C106"/>
    <mergeCell ref="D105:D106"/>
    <mergeCell ref="E105:E106"/>
    <mergeCell ref="Z105:Z106"/>
    <mergeCell ref="AA105:AA106"/>
    <mergeCell ref="A103:A104"/>
    <mergeCell ref="B103:B104"/>
    <mergeCell ref="C103:C104"/>
    <mergeCell ref="D103:D104"/>
    <mergeCell ref="E103:E104"/>
    <mergeCell ref="Z103:Z104"/>
    <mergeCell ref="G104:J104"/>
    <mergeCell ref="G106:J106"/>
    <mergeCell ref="A122:A123"/>
    <mergeCell ref="B122:B123"/>
    <mergeCell ref="C122:C123"/>
    <mergeCell ref="D122:D123"/>
    <mergeCell ref="E122:E123"/>
    <mergeCell ref="Z122:Z123"/>
    <mergeCell ref="A120:A121"/>
    <mergeCell ref="B120:B121"/>
    <mergeCell ref="C120:C121"/>
    <mergeCell ref="D120:D121"/>
    <mergeCell ref="E120:E121"/>
    <mergeCell ref="Z120:Z121"/>
    <mergeCell ref="A126:A127"/>
    <mergeCell ref="B126:B127"/>
    <mergeCell ref="C126:C127"/>
    <mergeCell ref="D126:D127"/>
    <mergeCell ref="E126:E127"/>
    <mergeCell ref="Z126:Z127"/>
    <mergeCell ref="A124:A125"/>
    <mergeCell ref="B124:B125"/>
    <mergeCell ref="C124:C125"/>
    <mergeCell ref="D124:D125"/>
    <mergeCell ref="E124:E125"/>
    <mergeCell ref="Z124:Z125"/>
    <mergeCell ref="A134:A135"/>
    <mergeCell ref="B134:B135"/>
    <mergeCell ref="C134:C135"/>
    <mergeCell ref="D134:D135"/>
    <mergeCell ref="E134:E135"/>
    <mergeCell ref="Z134:Z135"/>
    <mergeCell ref="AA134:AA135"/>
    <mergeCell ref="A130:A131"/>
    <mergeCell ref="B130:B131"/>
    <mergeCell ref="C130:C131"/>
    <mergeCell ref="D130:D131"/>
    <mergeCell ref="E130:E131"/>
    <mergeCell ref="Z130:Z131"/>
    <mergeCell ref="G131:J131"/>
    <mergeCell ref="G135:J135"/>
    <mergeCell ref="AA141:AA142"/>
    <mergeCell ref="A143:A144"/>
    <mergeCell ref="B143:B144"/>
    <mergeCell ref="C143:C144"/>
    <mergeCell ref="D143:D144"/>
    <mergeCell ref="E143:E144"/>
    <mergeCell ref="Z143:Z144"/>
    <mergeCell ref="AA143:AA144"/>
    <mergeCell ref="A141:A142"/>
    <mergeCell ref="B141:B142"/>
    <mergeCell ref="C141:C142"/>
    <mergeCell ref="D141:D142"/>
    <mergeCell ref="E141:E142"/>
    <mergeCell ref="Z141:Z142"/>
    <mergeCell ref="G142:J142"/>
    <mergeCell ref="G144:J144"/>
    <mergeCell ref="AA145:AA146"/>
    <mergeCell ref="A147:A148"/>
    <mergeCell ref="B147:B148"/>
    <mergeCell ref="C147:C148"/>
    <mergeCell ref="D147:D148"/>
    <mergeCell ref="E147:E148"/>
    <mergeCell ref="Z147:Z148"/>
    <mergeCell ref="AA147:AA148"/>
    <mergeCell ref="A145:A146"/>
    <mergeCell ref="B145:B146"/>
    <mergeCell ref="C145:C146"/>
    <mergeCell ref="D145:D146"/>
    <mergeCell ref="E145:E146"/>
    <mergeCell ref="Z145:Z146"/>
    <mergeCell ref="G146:J146"/>
    <mergeCell ref="G148:J148"/>
    <mergeCell ref="A156:A157"/>
    <mergeCell ref="B156:B157"/>
    <mergeCell ref="C156:C157"/>
    <mergeCell ref="D156:D157"/>
    <mergeCell ref="E156:E157"/>
    <mergeCell ref="Z156:Z157"/>
    <mergeCell ref="AA156:AA157"/>
    <mergeCell ref="A154:A155"/>
    <mergeCell ref="B154:B155"/>
    <mergeCell ref="C154:C155"/>
    <mergeCell ref="D154:D155"/>
    <mergeCell ref="E154:E155"/>
    <mergeCell ref="Z154:Z155"/>
    <mergeCell ref="AA154:AA155"/>
    <mergeCell ref="G157:J157"/>
    <mergeCell ref="G155:J155"/>
    <mergeCell ref="A160:A161"/>
    <mergeCell ref="B160:B161"/>
    <mergeCell ref="C160:C161"/>
    <mergeCell ref="D160:D161"/>
    <mergeCell ref="E160:E161"/>
    <mergeCell ref="Z160:Z161"/>
    <mergeCell ref="AA160:AA161"/>
    <mergeCell ref="A158:A159"/>
    <mergeCell ref="B158:B159"/>
    <mergeCell ref="C158:C159"/>
    <mergeCell ref="D158:D159"/>
    <mergeCell ref="E158:E159"/>
    <mergeCell ref="Z158:Z159"/>
    <mergeCell ref="AA158:AA159"/>
    <mergeCell ref="G159:J159"/>
    <mergeCell ref="G161:J161"/>
    <mergeCell ref="A164:A165"/>
    <mergeCell ref="B164:B165"/>
    <mergeCell ref="C164:C165"/>
    <mergeCell ref="D164:D165"/>
    <mergeCell ref="E164:E165"/>
    <mergeCell ref="Z164:Z165"/>
    <mergeCell ref="AA164:AA165"/>
    <mergeCell ref="A162:A163"/>
    <mergeCell ref="B162:B163"/>
    <mergeCell ref="C162:C163"/>
    <mergeCell ref="D162:D163"/>
    <mergeCell ref="E162:E163"/>
    <mergeCell ref="Z162:Z163"/>
    <mergeCell ref="AA162:AA163"/>
    <mergeCell ref="G163:J163"/>
    <mergeCell ref="G165:J165"/>
    <mergeCell ref="A168:A169"/>
    <mergeCell ref="B168:B169"/>
    <mergeCell ref="C168:C169"/>
    <mergeCell ref="D168:D169"/>
    <mergeCell ref="E168:E169"/>
    <mergeCell ref="Z168:Z169"/>
    <mergeCell ref="AA168:AA169"/>
    <mergeCell ref="A166:A167"/>
    <mergeCell ref="B166:B167"/>
    <mergeCell ref="C166:C167"/>
    <mergeCell ref="D166:D167"/>
    <mergeCell ref="E166:E167"/>
    <mergeCell ref="Z166:Z167"/>
    <mergeCell ref="AA166:AA167"/>
    <mergeCell ref="G167:J167"/>
    <mergeCell ref="A176:A177"/>
    <mergeCell ref="B176:B177"/>
    <mergeCell ref="C176:C177"/>
    <mergeCell ref="D176:D177"/>
    <mergeCell ref="E176:E177"/>
    <mergeCell ref="Z176:Z177"/>
    <mergeCell ref="AA170:AA171"/>
    <mergeCell ref="A174:A175"/>
    <mergeCell ref="B174:B175"/>
    <mergeCell ref="C174:C175"/>
    <mergeCell ref="D174:D175"/>
    <mergeCell ref="E174:E175"/>
    <mergeCell ref="Z174:Z175"/>
    <mergeCell ref="AA174:AA175"/>
    <mergeCell ref="A170:A171"/>
    <mergeCell ref="B170:B171"/>
    <mergeCell ref="C170:C171"/>
    <mergeCell ref="D170:D171"/>
    <mergeCell ref="E170:E171"/>
    <mergeCell ref="Z170:Z171"/>
    <mergeCell ref="G173:J173"/>
    <mergeCell ref="G175:J175"/>
    <mergeCell ref="AA176:AA177"/>
    <mergeCell ref="A238:A239"/>
    <mergeCell ref="B238:B239"/>
    <mergeCell ref="C238:C239"/>
    <mergeCell ref="D238:D239"/>
    <mergeCell ref="E238:E239"/>
    <mergeCell ref="Z238:Z239"/>
    <mergeCell ref="AA238:AA239"/>
    <mergeCell ref="Z211:Z213"/>
    <mergeCell ref="AA211:AA213"/>
    <mergeCell ref="G217:J217"/>
    <mergeCell ref="G239:J239"/>
    <mergeCell ref="Z230:Z236"/>
    <mergeCell ref="AA230:AA236"/>
    <mergeCell ref="A244:A245"/>
    <mergeCell ref="B244:B245"/>
    <mergeCell ref="C244:C245"/>
    <mergeCell ref="D244:D245"/>
    <mergeCell ref="E244:E245"/>
    <mergeCell ref="Z244:Z245"/>
    <mergeCell ref="A242:A243"/>
    <mergeCell ref="B242:B243"/>
    <mergeCell ref="C242:C243"/>
    <mergeCell ref="D242:D243"/>
    <mergeCell ref="E242:E243"/>
    <mergeCell ref="Z242:Z243"/>
    <mergeCell ref="A240:A241"/>
    <mergeCell ref="B240:B241"/>
    <mergeCell ref="C240:C241"/>
    <mergeCell ref="D240:D241"/>
    <mergeCell ref="E240:E241"/>
    <mergeCell ref="Z240:Z241"/>
    <mergeCell ref="AA94:AA95"/>
    <mergeCell ref="Z94:Z95"/>
    <mergeCell ref="Z109:Z112"/>
    <mergeCell ref="AA109:AA112"/>
    <mergeCell ref="Z138:Z139"/>
    <mergeCell ref="AA138:AA139"/>
    <mergeCell ref="Z215:Z216"/>
    <mergeCell ref="AA215:AA216"/>
    <mergeCell ref="Z218:Z220"/>
    <mergeCell ref="AA218:AA220"/>
    <mergeCell ref="Z222:Z228"/>
    <mergeCell ref="AA222:AA228"/>
    <mergeCell ref="Z151:Z152"/>
    <mergeCell ref="AA151:AA152"/>
    <mergeCell ref="Z178:Z196"/>
    <mergeCell ref="AA178:AA196"/>
    <mergeCell ref="Z198:Z209"/>
    <mergeCell ref="AA198:AA209"/>
    <mergeCell ref="Z33:Z34"/>
    <mergeCell ref="AA33:AA34"/>
    <mergeCell ref="Z54:Z59"/>
    <mergeCell ref="AA54:AA59"/>
    <mergeCell ref="Z75:Z76"/>
    <mergeCell ref="AA75:AA76"/>
    <mergeCell ref="AA130:AA131"/>
    <mergeCell ref="AA103:AA104"/>
    <mergeCell ref="AA99:AA100"/>
    <mergeCell ref="AA90:AA91"/>
    <mergeCell ref="AA86:AA87"/>
    <mergeCell ref="AA82:AA83"/>
    <mergeCell ref="AA78:AA79"/>
    <mergeCell ref="AA69:AA70"/>
    <mergeCell ref="AA61:AA62"/>
    <mergeCell ref="AA46:AA47"/>
    <mergeCell ref="G279:J279"/>
    <mergeCell ref="G275:J275"/>
    <mergeCell ref="G271:J271"/>
    <mergeCell ref="G266:J266"/>
    <mergeCell ref="G243:J243"/>
    <mergeCell ref="G241:J241"/>
    <mergeCell ref="G245:J245"/>
    <mergeCell ref="G249:J249"/>
    <mergeCell ref="G251:J251"/>
    <mergeCell ref="G253:J253"/>
    <mergeCell ref="G255:J255"/>
    <mergeCell ref="G257:J257"/>
    <mergeCell ref="G259:J259"/>
    <mergeCell ref="A248:A249"/>
    <mergeCell ref="B248:B249"/>
    <mergeCell ref="C248:C249"/>
    <mergeCell ref="D248:D249"/>
    <mergeCell ref="E248:E249"/>
    <mergeCell ref="Z250:Z251"/>
    <mergeCell ref="AA250:AA251"/>
    <mergeCell ref="A252:A253"/>
    <mergeCell ref="B252:B253"/>
    <mergeCell ref="C252:C253"/>
    <mergeCell ref="D252:D253"/>
    <mergeCell ref="E252:E253"/>
    <mergeCell ref="Z252:Z253"/>
    <mergeCell ref="AA252:AA253"/>
    <mergeCell ref="A250:A251"/>
    <mergeCell ref="B250:B251"/>
    <mergeCell ref="C250:C251"/>
    <mergeCell ref="D250:D251"/>
    <mergeCell ref="E250:E251"/>
    <mergeCell ref="Z248:Z249"/>
    <mergeCell ref="AA248:AA249"/>
    <mergeCell ref="Z254:Z255"/>
    <mergeCell ref="AA254:AA255"/>
    <mergeCell ref="A256:A257"/>
    <mergeCell ref="B256:B257"/>
    <mergeCell ref="C256:C257"/>
    <mergeCell ref="D256:D257"/>
    <mergeCell ref="E256:E257"/>
    <mergeCell ref="Z256:Z257"/>
    <mergeCell ref="A254:A255"/>
    <mergeCell ref="B254:B255"/>
    <mergeCell ref="C254:C255"/>
    <mergeCell ref="AA256:AA257"/>
    <mergeCell ref="D254:D255"/>
    <mergeCell ref="E254:E255"/>
    <mergeCell ref="AA284:AA285"/>
    <mergeCell ref="Z280:Z281"/>
    <mergeCell ref="AA280:AA281"/>
    <mergeCell ref="A258:A259"/>
    <mergeCell ref="B258:B259"/>
    <mergeCell ref="C258:C259"/>
    <mergeCell ref="D258:D259"/>
    <mergeCell ref="E258:E259"/>
    <mergeCell ref="Z258:Z259"/>
    <mergeCell ref="AA258:AA259"/>
    <mergeCell ref="Z282:Z283"/>
    <mergeCell ref="AA282:AA283"/>
    <mergeCell ref="G281:J281"/>
    <mergeCell ref="G283:J283"/>
    <mergeCell ref="B284:B285"/>
    <mergeCell ref="AA260:AA261"/>
    <mergeCell ref="A262:A263"/>
    <mergeCell ref="B262:B263"/>
    <mergeCell ref="C262:C263"/>
    <mergeCell ref="D262:D263"/>
    <mergeCell ref="E262:E263"/>
    <mergeCell ref="Z262:Z263"/>
    <mergeCell ref="AA262:AA263"/>
    <mergeCell ref="G277:J277"/>
    <mergeCell ref="A260:A261"/>
    <mergeCell ref="B260:B261"/>
    <mergeCell ref="C260:C261"/>
    <mergeCell ref="D260:D261"/>
    <mergeCell ref="E260:E261"/>
    <mergeCell ref="Z260:Z261"/>
    <mergeCell ref="G261:J261"/>
    <mergeCell ref="G263:J263"/>
    <mergeCell ref="C284:C285"/>
    <mergeCell ref="D284:D285"/>
    <mergeCell ref="E284:E285"/>
    <mergeCell ref="G285:J285"/>
    <mergeCell ref="A280:A281"/>
    <mergeCell ref="B280:B281"/>
    <mergeCell ref="C280:C281"/>
    <mergeCell ref="D280:D281"/>
    <mergeCell ref="E280:E281"/>
    <mergeCell ref="A284:A285"/>
    <mergeCell ref="A282:A283"/>
    <mergeCell ref="B282:B283"/>
    <mergeCell ref="C282:C283"/>
    <mergeCell ref="D282:D283"/>
    <mergeCell ref="E282:E283"/>
    <mergeCell ref="Z284:Z285"/>
  </mergeCells>
  <pageMargins left="0.2" right="0.2" top="0.5" bottom="0.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85"/>
  <sheetViews>
    <sheetView view="pageBreakPreview" topLeftCell="C144" zoomScale="60" zoomScaleNormal="100" workbookViewId="0">
      <selection activeCell="N163" sqref="N163"/>
    </sheetView>
  </sheetViews>
  <sheetFormatPr defaultColWidth="20.28515625" defaultRowHeight="12"/>
  <cols>
    <col min="1" max="1" width="12" style="21" customWidth="1"/>
    <col min="2" max="2" width="31.28515625" style="22" customWidth="1"/>
    <col min="3" max="3" width="7.85546875" style="19" customWidth="1"/>
    <col min="4" max="4" width="10" style="19" customWidth="1"/>
    <col min="5" max="5" width="19.42578125" style="17" customWidth="1"/>
    <col min="6" max="6" width="15.85546875" style="17" customWidth="1"/>
    <col min="7" max="7" width="12.140625" style="17" customWidth="1"/>
    <col min="8" max="8" width="8.7109375" style="17" customWidth="1"/>
    <col min="9" max="9" width="11.140625" style="17" customWidth="1"/>
    <col min="10" max="10" width="8.7109375" style="17" customWidth="1"/>
    <col min="11" max="12" width="14" style="17" customWidth="1"/>
    <col min="13" max="13" width="9.42578125" style="17" customWidth="1"/>
    <col min="14" max="14" width="8.85546875" style="17" customWidth="1"/>
    <col min="15" max="15" width="8.140625" style="17" customWidth="1"/>
    <col min="16" max="16" width="8.85546875" style="17" customWidth="1"/>
    <col min="17" max="17" width="8" style="17" customWidth="1"/>
    <col min="18" max="18" width="7.42578125" style="17" customWidth="1"/>
    <col min="19" max="19" width="8.42578125" style="17" customWidth="1"/>
    <col min="20" max="20" width="7.42578125" style="17" customWidth="1"/>
    <col min="21" max="21" width="8.85546875" style="17" customWidth="1"/>
    <col min="22" max="22" width="12.85546875" style="17" customWidth="1"/>
    <col min="23" max="23" width="13.28515625" style="17" customWidth="1"/>
    <col min="24" max="24" width="12.5703125" style="17" customWidth="1"/>
    <col min="25" max="25" width="66" style="18" customWidth="1"/>
    <col min="26" max="26" width="12.85546875" style="18" customWidth="1"/>
    <col min="27" max="27" width="10.5703125" style="18" customWidth="1"/>
    <col min="28" max="16384" width="20.28515625" style="17"/>
  </cols>
  <sheetData>
    <row r="1" spans="1:27" s="3" customFormat="1" ht="12.95" customHeight="1">
      <c r="A1" s="1"/>
      <c r="B1" s="29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32"/>
      <c r="O1" s="33"/>
      <c r="P1" s="1"/>
      <c r="Q1" s="1"/>
      <c r="R1" s="1"/>
      <c r="S1" s="1"/>
      <c r="T1" s="1"/>
      <c r="U1" s="1"/>
      <c r="V1" s="1"/>
      <c r="W1" s="1"/>
      <c r="X1" s="1"/>
      <c r="Y1" s="251"/>
      <c r="Z1" s="1"/>
      <c r="AA1" s="1"/>
    </row>
    <row r="2" spans="1:27" s="3" customFormat="1" ht="21.75" customHeight="1">
      <c r="A2" s="155" t="s">
        <v>7</v>
      </c>
      <c r="B2" s="157" t="s">
        <v>13</v>
      </c>
      <c r="C2" s="94"/>
      <c r="D2" s="157" t="s">
        <v>14</v>
      </c>
      <c r="E2" s="159" t="s">
        <v>15</v>
      </c>
      <c r="F2" s="161" t="s">
        <v>8</v>
      </c>
      <c r="G2" s="163" t="s">
        <v>2</v>
      </c>
      <c r="H2" s="164"/>
      <c r="I2" s="163" t="s">
        <v>3</v>
      </c>
      <c r="J2" s="164"/>
      <c r="K2" s="177" t="s">
        <v>9</v>
      </c>
      <c r="L2" s="178"/>
      <c r="M2" s="179" t="s">
        <v>18</v>
      </c>
      <c r="N2" s="181" t="s">
        <v>5</v>
      </c>
      <c r="O2" s="181"/>
      <c r="P2" s="181"/>
      <c r="Q2" s="181"/>
      <c r="R2" s="181"/>
      <c r="S2" s="181"/>
      <c r="T2" s="181"/>
      <c r="U2" s="181"/>
      <c r="V2" s="182" t="s">
        <v>22</v>
      </c>
      <c r="W2" s="167" t="s">
        <v>12</v>
      </c>
      <c r="X2" s="167" t="s">
        <v>23</v>
      </c>
      <c r="Y2" s="169" t="s">
        <v>16</v>
      </c>
      <c r="Z2" s="171" t="s">
        <v>17</v>
      </c>
      <c r="AA2" s="171" t="s">
        <v>19</v>
      </c>
    </row>
    <row r="3" spans="1:27" s="3" customFormat="1" ht="36.75" customHeight="1">
      <c r="A3" s="156"/>
      <c r="B3" s="158"/>
      <c r="C3" s="95"/>
      <c r="D3" s="158"/>
      <c r="E3" s="160"/>
      <c r="F3" s="162"/>
      <c r="G3" s="96" t="s">
        <v>0</v>
      </c>
      <c r="H3" s="97" t="s">
        <v>1</v>
      </c>
      <c r="I3" s="96" t="s">
        <v>4</v>
      </c>
      <c r="J3" s="97" t="s">
        <v>1</v>
      </c>
      <c r="K3" s="98" t="s">
        <v>10</v>
      </c>
      <c r="L3" s="4" t="s">
        <v>11</v>
      </c>
      <c r="M3" s="180"/>
      <c r="N3" s="173" t="s">
        <v>355</v>
      </c>
      <c r="O3" s="174"/>
      <c r="P3" s="173" t="s">
        <v>356</v>
      </c>
      <c r="Q3" s="174"/>
      <c r="R3" s="175" t="s">
        <v>357</v>
      </c>
      <c r="S3" s="176"/>
      <c r="T3" s="173" t="s">
        <v>358</v>
      </c>
      <c r="U3" s="174"/>
      <c r="V3" s="168"/>
      <c r="W3" s="183"/>
      <c r="X3" s="168"/>
      <c r="Y3" s="170"/>
      <c r="Z3" s="172"/>
      <c r="AA3" s="172"/>
    </row>
    <row r="4" spans="1:27" s="16" customFormat="1" ht="30" customHeight="1">
      <c r="A4" s="6" t="s">
        <v>37</v>
      </c>
      <c r="B4" s="9" t="s">
        <v>38</v>
      </c>
      <c r="C4" s="8" t="s">
        <v>39</v>
      </c>
      <c r="D4" s="9">
        <v>8.3840000000000003</v>
      </c>
      <c r="E4" s="9" t="s">
        <v>40</v>
      </c>
      <c r="F4" s="7"/>
      <c r="G4" s="120">
        <v>43316.166666666701</v>
      </c>
      <c r="H4" s="121">
        <v>43316.166666666701</v>
      </c>
      <c r="I4" s="120">
        <v>43316.311111111099</v>
      </c>
      <c r="J4" s="121">
        <v>43316.311111111099</v>
      </c>
      <c r="K4" s="2" t="s">
        <v>20</v>
      </c>
      <c r="L4" s="2" t="s">
        <v>20</v>
      </c>
      <c r="M4" s="2" t="s">
        <v>20</v>
      </c>
      <c r="N4" s="93">
        <v>0</v>
      </c>
      <c r="O4" s="93">
        <v>0</v>
      </c>
      <c r="P4" s="93">
        <v>3</v>
      </c>
      <c r="Q4" s="93">
        <v>28</v>
      </c>
      <c r="R4" s="93">
        <v>0</v>
      </c>
      <c r="S4" s="93">
        <v>0</v>
      </c>
      <c r="T4" s="93">
        <v>0</v>
      </c>
      <c r="U4" s="93">
        <v>0</v>
      </c>
      <c r="V4" s="70" t="s">
        <v>21</v>
      </c>
      <c r="W4" s="70" t="s">
        <v>21</v>
      </c>
      <c r="X4" s="70" t="s">
        <v>21</v>
      </c>
      <c r="Y4" s="62" t="s">
        <v>477</v>
      </c>
      <c r="Z4" s="208" t="s">
        <v>41</v>
      </c>
      <c r="AA4" s="208">
        <v>100</v>
      </c>
    </row>
    <row r="5" spans="1:27" s="16" customFormat="1" ht="30" customHeight="1">
      <c r="A5" s="6" t="s">
        <v>37</v>
      </c>
      <c r="B5" s="9" t="s">
        <v>38</v>
      </c>
      <c r="C5" s="8" t="s">
        <v>39</v>
      </c>
      <c r="D5" s="9">
        <v>8.3840000000000003</v>
      </c>
      <c r="E5" s="9" t="s">
        <v>40</v>
      </c>
      <c r="F5" s="7"/>
      <c r="G5" s="120">
        <v>43334.131249999999</v>
      </c>
      <c r="H5" s="121">
        <v>43334.131249999999</v>
      </c>
      <c r="I5" s="120">
        <v>43334.234027777798</v>
      </c>
      <c r="J5" s="121">
        <v>43334.234027777798</v>
      </c>
      <c r="K5" s="2" t="s">
        <v>20</v>
      </c>
      <c r="L5" s="2" t="s">
        <v>20</v>
      </c>
      <c r="M5" s="2" t="s">
        <v>20</v>
      </c>
      <c r="N5" s="93">
        <v>0</v>
      </c>
      <c r="O5" s="93">
        <v>0</v>
      </c>
      <c r="P5" s="93">
        <v>2</v>
      </c>
      <c r="Q5" s="93">
        <v>28</v>
      </c>
      <c r="R5" s="93">
        <v>0</v>
      </c>
      <c r="S5" s="93">
        <v>0</v>
      </c>
      <c r="T5" s="93">
        <v>0</v>
      </c>
      <c r="U5" s="93">
        <v>0</v>
      </c>
      <c r="V5" s="70" t="s">
        <v>21</v>
      </c>
      <c r="W5" s="70" t="s">
        <v>21</v>
      </c>
      <c r="X5" s="70" t="s">
        <v>21</v>
      </c>
      <c r="Y5" s="62" t="s">
        <v>478</v>
      </c>
      <c r="Z5" s="189"/>
      <c r="AA5" s="189"/>
    </row>
    <row r="6" spans="1:27" s="28" customFormat="1" ht="20.100000000000001" customHeight="1">
      <c r="B6" s="23"/>
      <c r="C6" s="23"/>
      <c r="D6" s="23"/>
      <c r="E6" s="23"/>
      <c r="F6" s="23"/>
      <c r="G6" s="206" t="s">
        <v>6</v>
      </c>
      <c r="H6" s="207"/>
      <c r="I6" s="207"/>
      <c r="J6" s="207"/>
      <c r="K6" s="87"/>
      <c r="L6" s="45"/>
      <c r="M6" s="46"/>
      <c r="N6" s="59">
        <f>SUM(N4:N5)+INT(SUM(O4:O5)/60)</f>
        <v>0</v>
      </c>
      <c r="O6" s="59">
        <f>MOD(SUM(O4:O5),60)</f>
        <v>0</v>
      </c>
      <c r="P6" s="59">
        <f t="shared" ref="P6" si="0">SUM(P4:P5)+INT(SUM(Q4:Q5)/60)</f>
        <v>5</v>
      </c>
      <c r="Q6" s="59">
        <f t="shared" ref="Q6" si="1">MOD(SUM(Q4:Q5),60)</f>
        <v>56</v>
      </c>
      <c r="R6" s="59">
        <f t="shared" ref="R6" si="2">SUM(R4:R5)+INT(SUM(S4:S5)/60)</f>
        <v>0</v>
      </c>
      <c r="S6" s="59">
        <f t="shared" ref="S6" si="3">MOD(SUM(S4:S5),60)</f>
        <v>0</v>
      </c>
      <c r="T6" s="59">
        <f t="shared" ref="T6" si="4">SUM(T4:T5)+INT(SUM(U4:U5)/60)</f>
        <v>0</v>
      </c>
      <c r="U6" s="59">
        <f t="shared" ref="U6" si="5">MOD(SUM(U4:U5),60)</f>
        <v>0</v>
      </c>
      <c r="V6" s="53"/>
      <c r="W6" s="53"/>
      <c r="X6" s="53"/>
      <c r="Y6" s="142"/>
      <c r="Z6" s="185"/>
      <c r="AA6" s="185"/>
    </row>
    <row r="7" spans="1:27" s="16" customFormat="1" ht="16.5" customHeight="1">
      <c r="A7" s="192" t="s">
        <v>42</v>
      </c>
      <c r="B7" s="194" t="s">
        <v>38</v>
      </c>
      <c r="C7" s="196" t="s">
        <v>43</v>
      </c>
      <c r="D7" s="194">
        <v>8.3840000000000003</v>
      </c>
      <c r="E7" s="194" t="s">
        <v>40</v>
      </c>
      <c r="F7" s="7"/>
      <c r="G7" s="120">
        <v>43334.280555555597</v>
      </c>
      <c r="H7" s="121">
        <v>43334.280555555597</v>
      </c>
      <c r="I7" s="120">
        <v>43334.357638888898</v>
      </c>
      <c r="J7" s="121">
        <v>43334.357638888898</v>
      </c>
      <c r="K7" s="2" t="s">
        <v>20</v>
      </c>
      <c r="L7" s="2" t="s">
        <v>20</v>
      </c>
      <c r="M7" s="2" t="s">
        <v>20</v>
      </c>
      <c r="N7" s="93">
        <v>0</v>
      </c>
      <c r="O7" s="93">
        <v>0</v>
      </c>
      <c r="P7" s="93">
        <v>1</v>
      </c>
      <c r="Q7" s="93">
        <v>51</v>
      </c>
      <c r="R7" s="93">
        <v>0</v>
      </c>
      <c r="S7" s="93">
        <v>0</v>
      </c>
      <c r="T7" s="93">
        <v>0</v>
      </c>
      <c r="U7" s="93">
        <v>0</v>
      </c>
      <c r="V7" s="70" t="s">
        <v>21</v>
      </c>
      <c r="W7" s="70" t="s">
        <v>21</v>
      </c>
      <c r="X7" s="70" t="s">
        <v>21</v>
      </c>
      <c r="Y7" s="62" t="s">
        <v>478</v>
      </c>
      <c r="Z7" s="241"/>
      <c r="AA7" s="208">
        <v>100</v>
      </c>
    </row>
    <row r="8" spans="1:27" s="28" customFormat="1" ht="20.100000000000001" customHeight="1">
      <c r="A8" s="193"/>
      <c r="B8" s="195"/>
      <c r="C8" s="197"/>
      <c r="D8" s="195"/>
      <c r="E8" s="195"/>
      <c r="F8" s="23"/>
      <c r="G8" s="206" t="s">
        <v>6</v>
      </c>
      <c r="H8" s="207"/>
      <c r="I8" s="207"/>
      <c r="J8" s="207"/>
      <c r="K8" s="87"/>
      <c r="L8" s="45"/>
      <c r="M8" s="46"/>
      <c r="N8" s="59">
        <f>SUM(N7)+INT(SUM(O7)/60)</f>
        <v>0</v>
      </c>
      <c r="O8" s="59">
        <f>MOD(SUM(O7),60)</f>
        <v>0</v>
      </c>
      <c r="P8" s="59">
        <f t="shared" ref="P8" si="6">SUM(P7)+INT(SUM(Q7)/60)</f>
        <v>1</v>
      </c>
      <c r="Q8" s="59">
        <f t="shared" ref="Q8" si="7">MOD(SUM(Q7),60)</f>
        <v>51</v>
      </c>
      <c r="R8" s="59">
        <f t="shared" ref="R8" si="8">SUM(R7)+INT(SUM(S7)/60)</f>
        <v>0</v>
      </c>
      <c r="S8" s="59">
        <f t="shared" ref="S8" si="9">MOD(SUM(S7),60)</f>
        <v>0</v>
      </c>
      <c r="T8" s="59">
        <f t="shared" ref="T8" si="10">SUM(T7)+INT(SUM(U7)/60)</f>
        <v>0</v>
      </c>
      <c r="U8" s="59">
        <f t="shared" ref="U8" si="11">MOD(SUM(U7),60)</f>
        <v>0</v>
      </c>
      <c r="V8" s="53"/>
      <c r="W8" s="53"/>
      <c r="X8" s="53"/>
      <c r="Y8" s="142"/>
      <c r="Z8" s="241"/>
      <c r="AA8" s="189"/>
    </row>
    <row r="9" spans="1:27" s="16" customFormat="1" ht="30" customHeight="1">
      <c r="A9" s="6" t="s">
        <v>44</v>
      </c>
      <c r="B9" s="9" t="s">
        <v>45</v>
      </c>
      <c r="C9" s="8" t="s">
        <v>46</v>
      </c>
      <c r="D9" s="9">
        <v>107.226</v>
      </c>
      <c r="E9" s="9" t="s">
        <v>40</v>
      </c>
      <c r="F9" s="7"/>
      <c r="G9" s="120">
        <v>43327.5493055556</v>
      </c>
      <c r="H9" s="121">
        <v>43327.5493055556</v>
      </c>
      <c r="I9" s="120">
        <v>43327.561805555597</v>
      </c>
      <c r="J9" s="121">
        <v>43327.561805555597</v>
      </c>
      <c r="K9" s="2" t="s">
        <v>20</v>
      </c>
      <c r="L9" s="2" t="s">
        <v>20</v>
      </c>
      <c r="M9" s="2">
        <v>0</v>
      </c>
      <c r="N9" s="93">
        <v>0</v>
      </c>
      <c r="O9" s="93">
        <v>18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70" t="s">
        <v>21</v>
      </c>
      <c r="W9" s="70" t="s">
        <v>21</v>
      </c>
      <c r="X9" s="70" t="s">
        <v>21</v>
      </c>
      <c r="Y9" s="62" t="s">
        <v>397</v>
      </c>
      <c r="Z9" s="208"/>
      <c r="AA9" s="246"/>
    </row>
    <row r="10" spans="1:27" s="16" customFormat="1" ht="30" customHeight="1">
      <c r="A10" s="6" t="s">
        <v>44</v>
      </c>
      <c r="B10" s="9" t="s">
        <v>45</v>
      </c>
      <c r="C10" s="8" t="s">
        <v>46</v>
      </c>
      <c r="D10" s="9">
        <v>107.226</v>
      </c>
      <c r="E10" s="9" t="s">
        <v>40</v>
      </c>
      <c r="F10" s="7" t="s">
        <v>1189</v>
      </c>
      <c r="G10" s="120">
        <v>43325.5805555556</v>
      </c>
      <c r="H10" s="121">
        <v>43325.5805555556</v>
      </c>
      <c r="I10" s="120">
        <v>43325.587500000001</v>
      </c>
      <c r="J10" s="121">
        <v>43325.587500000001</v>
      </c>
      <c r="K10" s="2" t="s">
        <v>20</v>
      </c>
      <c r="L10" s="2">
        <v>1</v>
      </c>
      <c r="M10" s="2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10</v>
      </c>
      <c r="T10" s="93">
        <v>0</v>
      </c>
      <c r="U10" s="93">
        <v>0</v>
      </c>
      <c r="V10" s="70">
        <v>2</v>
      </c>
      <c r="W10" s="70" t="s">
        <v>778</v>
      </c>
      <c r="X10" s="70">
        <f>M10-V10</f>
        <v>-2</v>
      </c>
      <c r="Y10" s="62" t="s">
        <v>398</v>
      </c>
      <c r="Z10" s="189"/>
      <c r="AA10" s="246"/>
    </row>
    <row r="11" spans="1:27" s="16" customFormat="1" ht="30" customHeight="1">
      <c r="A11" s="6" t="s">
        <v>44</v>
      </c>
      <c r="B11" s="9" t="s">
        <v>45</v>
      </c>
      <c r="C11" s="8" t="s">
        <v>46</v>
      </c>
      <c r="D11" s="9">
        <v>107.226</v>
      </c>
      <c r="E11" s="9" t="s">
        <v>40</v>
      </c>
      <c r="F11" s="7"/>
      <c r="G11" s="120">
        <v>43324.677083333299</v>
      </c>
      <c r="H11" s="121">
        <v>43324.677083333299</v>
      </c>
      <c r="I11" s="120">
        <v>43324.711111111101</v>
      </c>
      <c r="J11" s="121">
        <v>43324.711111111101</v>
      </c>
      <c r="K11" s="2" t="s">
        <v>20</v>
      </c>
      <c r="L11" s="2" t="s">
        <v>20</v>
      </c>
      <c r="M11" s="2" t="s">
        <v>20</v>
      </c>
      <c r="N11" s="93">
        <v>0</v>
      </c>
      <c r="O11" s="93">
        <v>0</v>
      </c>
      <c r="P11" s="93">
        <v>0</v>
      </c>
      <c r="Q11" s="93">
        <v>49</v>
      </c>
      <c r="R11" s="93">
        <v>0</v>
      </c>
      <c r="S11" s="93">
        <v>0</v>
      </c>
      <c r="T11" s="93">
        <v>0</v>
      </c>
      <c r="U11" s="93">
        <v>0</v>
      </c>
      <c r="V11" s="70" t="s">
        <v>21</v>
      </c>
      <c r="W11" s="70" t="s">
        <v>21</v>
      </c>
      <c r="X11" s="70" t="s">
        <v>21</v>
      </c>
      <c r="Y11" s="62" t="s">
        <v>399</v>
      </c>
      <c r="Z11" s="189"/>
      <c r="AA11" s="246"/>
    </row>
    <row r="12" spans="1:27" s="16" customFormat="1" ht="30" customHeight="1">
      <c r="A12" s="6" t="s">
        <v>44</v>
      </c>
      <c r="B12" s="9" t="s">
        <v>45</v>
      </c>
      <c r="C12" s="8" t="s">
        <v>46</v>
      </c>
      <c r="D12" s="9">
        <v>107.226</v>
      </c>
      <c r="E12" s="9" t="s">
        <v>40</v>
      </c>
      <c r="F12" s="7"/>
      <c r="G12" s="120">
        <v>43322.504166666702</v>
      </c>
      <c r="H12" s="121">
        <v>43322.504166666702</v>
      </c>
      <c r="I12" s="120">
        <v>43322.552083333299</v>
      </c>
      <c r="J12" s="121">
        <v>43322.552083333299</v>
      </c>
      <c r="K12" s="2" t="s">
        <v>20</v>
      </c>
      <c r="L12" s="2" t="s">
        <v>20</v>
      </c>
      <c r="M12" s="2">
        <v>0</v>
      </c>
      <c r="N12" s="93">
        <v>0</v>
      </c>
      <c r="O12" s="93">
        <v>0</v>
      </c>
      <c r="P12" s="93">
        <v>1</v>
      </c>
      <c r="Q12" s="93">
        <v>9</v>
      </c>
      <c r="R12" s="93">
        <v>0</v>
      </c>
      <c r="S12" s="93">
        <v>0</v>
      </c>
      <c r="T12" s="93">
        <v>0</v>
      </c>
      <c r="U12" s="93">
        <v>0</v>
      </c>
      <c r="V12" s="70" t="s">
        <v>21</v>
      </c>
      <c r="W12" s="70" t="s">
        <v>21</v>
      </c>
      <c r="X12" s="70" t="s">
        <v>21</v>
      </c>
      <c r="Y12" s="62" t="s">
        <v>400</v>
      </c>
      <c r="Z12" s="189"/>
      <c r="AA12" s="246"/>
    </row>
    <row r="13" spans="1:27" s="16" customFormat="1" ht="30" customHeight="1">
      <c r="A13" s="6" t="s">
        <v>44</v>
      </c>
      <c r="B13" s="9" t="s">
        <v>45</v>
      </c>
      <c r="C13" s="8" t="s">
        <v>46</v>
      </c>
      <c r="D13" s="9">
        <v>107.226</v>
      </c>
      <c r="E13" s="9" t="s">
        <v>40</v>
      </c>
      <c r="F13" s="7"/>
      <c r="G13" s="120">
        <v>43329.451388888898</v>
      </c>
      <c r="H13" s="121">
        <v>43329.451388888898</v>
      </c>
      <c r="I13" s="120">
        <v>43330.765972222202</v>
      </c>
      <c r="J13" s="121">
        <v>43330.765972222202</v>
      </c>
      <c r="K13" s="2" t="s">
        <v>20</v>
      </c>
      <c r="L13" s="2" t="s">
        <v>20</v>
      </c>
      <c r="M13" s="2" t="s">
        <v>20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31</v>
      </c>
      <c r="U13" s="93">
        <v>33</v>
      </c>
      <c r="V13" s="70" t="s">
        <v>21</v>
      </c>
      <c r="W13" s="70" t="s">
        <v>21</v>
      </c>
      <c r="X13" s="70" t="s">
        <v>21</v>
      </c>
      <c r="Y13" s="62" t="s">
        <v>401</v>
      </c>
      <c r="Z13" s="189"/>
      <c r="AA13" s="246"/>
    </row>
    <row r="14" spans="1:27" s="28" customFormat="1" ht="20.100000000000001" customHeight="1">
      <c r="B14" s="23"/>
      <c r="C14" s="23"/>
      <c r="D14" s="23"/>
      <c r="E14" s="23"/>
      <c r="F14" s="23"/>
      <c r="G14" s="206" t="s">
        <v>6</v>
      </c>
      <c r="H14" s="207"/>
      <c r="I14" s="207"/>
      <c r="J14" s="207"/>
      <c r="K14" s="87"/>
      <c r="L14" s="45"/>
      <c r="M14" s="46"/>
      <c r="N14" s="59">
        <f>SUM(N9:N13)+INT(SUM(O9:O13)/60)</f>
        <v>0</v>
      </c>
      <c r="O14" s="59">
        <f>MOD(SUM(O9:O13),60)</f>
        <v>18</v>
      </c>
      <c r="P14" s="59">
        <f t="shared" ref="P14" si="12">SUM(P9:P13)+INT(SUM(Q9:Q13)/60)</f>
        <v>1</v>
      </c>
      <c r="Q14" s="59">
        <f t="shared" ref="Q14" si="13">MOD(SUM(Q9:Q13),60)</f>
        <v>58</v>
      </c>
      <c r="R14" s="59">
        <f t="shared" ref="R14" si="14">SUM(R9:R13)+INT(SUM(S9:S13)/60)</f>
        <v>0</v>
      </c>
      <c r="S14" s="59">
        <f t="shared" ref="S14" si="15">MOD(SUM(S9:S13),60)</f>
        <v>10</v>
      </c>
      <c r="T14" s="59">
        <f t="shared" ref="T14" si="16">SUM(T9:T13)+INT(SUM(U9:U13)/60)</f>
        <v>31</v>
      </c>
      <c r="U14" s="59">
        <f t="shared" ref="U14" si="17">MOD(SUM(U9:U13),60)</f>
        <v>33</v>
      </c>
      <c r="V14" s="53"/>
      <c r="W14" s="53"/>
      <c r="X14" s="53"/>
      <c r="Y14" s="142"/>
      <c r="Z14" s="185"/>
      <c r="AA14" s="44"/>
    </row>
    <row r="15" spans="1:27" s="16" customFormat="1" ht="30" customHeight="1">
      <c r="A15" s="6" t="s">
        <v>47</v>
      </c>
      <c r="B15" s="9" t="s">
        <v>48</v>
      </c>
      <c r="C15" s="8" t="s">
        <v>46</v>
      </c>
      <c r="D15" s="9">
        <v>131</v>
      </c>
      <c r="E15" s="9" t="s">
        <v>40</v>
      </c>
      <c r="F15" s="7"/>
      <c r="G15" s="120">
        <v>43316.605555555601</v>
      </c>
      <c r="H15" s="121">
        <v>43316.605555555601</v>
      </c>
      <c r="I15" s="120">
        <v>43316.626388888901</v>
      </c>
      <c r="J15" s="121">
        <v>43316.626388888901</v>
      </c>
      <c r="K15" s="2" t="s">
        <v>20</v>
      </c>
      <c r="L15" s="2" t="s">
        <v>20</v>
      </c>
      <c r="M15" s="2">
        <v>0</v>
      </c>
      <c r="N15" s="93">
        <v>0</v>
      </c>
      <c r="O15" s="93">
        <v>30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70" t="s">
        <v>21</v>
      </c>
      <c r="W15" s="70" t="s">
        <v>21</v>
      </c>
      <c r="X15" s="70" t="s">
        <v>21</v>
      </c>
      <c r="Y15" s="62" t="s">
        <v>386</v>
      </c>
      <c r="Z15" s="208"/>
      <c r="AA15" s="246"/>
    </row>
    <row r="16" spans="1:27" s="16" customFormat="1" ht="30" customHeight="1">
      <c r="A16" s="6" t="s">
        <v>47</v>
      </c>
      <c r="B16" s="9" t="s">
        <v>48</v>
      </c>
      <c r="C16" s="8" t="s">
        <v>46</v>
      </c>
      <c r="D16" s="9">
        <v>131</v>
      </c>
      <c r="E16" s="9" t="s">
        <v>40</v>
      </c>
      <c r="F16" s="7"/>
      <c r="G16" s="120">
        <v>43324.677083333299</v>
      </c>
      <c r="H16" s="121">
        <v>43324.677083333299</v>
      </c>
      <c r="I16" s="120">
        <v>43324.692361111098</v>
      </c>
      <c r="J16" s="121">
        <v>43324.692361111098</v>
      </c>
      <c r="K16" s="2" t="s">
        <v>20</v>
      </c>
      <c r="L16" s="2" t="s">
        <v>20</v>
      </c>
      <c r="M16" s="2" t="s">
        <v>20</v>
      </c>
      <c r="N16" s="93">
        <v>0</v>
      </c>
      <c r="O16" s="93">
        <v>22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70" t="s">
        <v>21</v>
      </c>
      <c r="W16" s="70" t="s">
        <v>21</v>
      </c>
      <c r="X16" s="70" t="s">
        <v>21</v>
      </c>
      <c r="Y16" s="62" t="s">
        <v>387</v>
      </c>
      <c r="Z16" s="189"/>
      <c r="AA16" s="246"/>
    </row>
    <row r="17" spans="1:27" s="16" customFormat="1" ht="30" customHeight="1">
      <c r="A17" s="6" t="s">
        <v>47</v>
      </c>
      <c r="B17" s="9" t="s">
        <v>48</v>
      </c>
      <c r="C17" s="8" t="s">
        <v>46</v>
      </c>
      <c r="D17" s="9">
        <v>131</v>
      </c>
      <c r="E17" s="9" t="s">
        <v>40</v>
      </c>
      <c r="F17" s="7"/>
      <c r="G17" s="120">
        <v>43322.504166666702</v>
      </c>
      <c r="H17" s="121">
        <v>43322.504166666702</v>
      </c>
      <c r="I17" s="120">
        <v>43322.526388888902</v>
      </c>
      <c r="J17" s="121">
        <v>43322.526388888902</v>
      </c>
      <c r="K17" s="2" t="s">
        <v>20</v>
      </c>
      <c r="L17" s="2" t="s">
        <v>20</v>
      </c>
      <c r="M17" s="2" t="s">
        <v>20</v>
      </c>
      <c r="N17" s="93">
        <v>0</v>
      </c>
      <c r="O17" s="93">
        <v>32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70" t="s">
        <v>21</v>
      </c>
      <c r="W17" s="70" t="s">
        <v>21</v>
      </c>
      <c r="X17" s="70" t="s">
        <v>21</v>
      </c>
      <c r="Y17" s="62" t="s">
        <v>387</v>
      </c>
      <c r="Z17" s="189"/>
      <c r="AA17" s="246"/>
    </row>
    <row r="18" spans="1:27" s="16" customFormat="1" ht="50.25" customHeight="1">
      <c r="A18" s="6" t="s">
        <v>47</v>
      </c>
      <c r="B18" s="9" t="s">
        <v>48</v>
      </c>
      <c r="C18" s="8" t="s">
        <v>46</v>
      </c>
      <c r="D18" s="9">
        <v>131</v>
      </c>
      <c r="E18" s="9" t="s">
        <v>40</v>
      </c>
      <c r="F18" s="7"/>
      <c r="G18" s="120">
        <v>43315.4819444444</v>
      </c>
      <c r="H18" s="121">
        <v>43315.4819444444</v>
      </c>
      <c r="I18" s="120">
        <v>43315.7055555556</v>
      </c>
      <c r="J18" s="121">
        <v>43315.7055555556</v>
      </c>
      <c r="K18" s="2" t="s">
        <v>20</v>
      </c>
      <c r="L18" s="2" t="s">
        <v>20</v>
      </c>
      <c r="M18" s="70">
        <v>0</v>
      </c>
      <c r="N18" s="93">
        <v>0</v>
      </c>
      <c r="O18" s="93">
        <v>0</v>
      </c>
      <c r="P18" s="93">
        <v>0</v>
      </c>
      <c r="Q18" s="93">
        <v>0</v>
      </c>
      <c r="R18" s="93">
        <v>5</v>
      </c>
      <c r="S18" s="93">
        <v>22</v>
      </c>
      <c r="T18" s="93">
        <v>0</v>
      </c>
      <c r="U18" s="93">
        <v>0</v>
      </c>
      <c r="V18" s="70" t="s">
        <v>21</v>
      </c>
      <c r="W18" s="70" t="s">
        <v>21</v>
      </c>
      <c r="X18" s="70" t="s">
        <v>21</v>
      </c>
      <c r="Y18" s="62" t="s">
        <v>388</v>
      </c>
      <c r="Z18" s="189"/>
      <c r="AA18" s="246"/>
    </row>
    <row r="19" spans="1:27" s="16" customFormat="1" ht="30" customHeight="1">
      <c r="A19" s="6" t="s">
        <v>47</v>
      </c>
      <c r="B19" s="9" t="s">
        <v>48</v>
      </c>
      <c r="C19" s="8" t="s">
        <v>46</v>
      </c>
      <c r="D19" s="9">
        <v>131</v>
      </c>
      <c r="E19" s="9" t="s">
        <v>40</v>
      </c>
      <c r="F19" s="7"/>
      <c r="G19" s="120">
        <v>43326.636805555601</v>
      </c>
      <c r="H19" s="121">
        <v>43326.636805555601</v>
      </c>
      <c r="I19" s="120">
        <v>43326.65</v>
      </c>
      <c r="J19" s="121">
        <v>43326.65</v>
      </c>
      <c r="K19" s="2" t="s">
        <v>20</v>
      </c>
      <c r="L19" s="2" t="s">
        <v>20</v>
      </c>
      <c r="M19" s="70">
        <v>0</v>
      </c>
      <c r="N19" s="93">
        <v>0</v>
      </c>
      <c r="O19" s="93">
        <v>19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70" t="s">
        <v>21</v>
      </c>
      <c r="W19" s="70" t="s">
        <v>21</v>
      </c>
      <c r="X19" s="70" t="s">
        <v>21</v>
      </c>
      <c r="Y19" s="62" t="s">
        <v>49</v>
      </c>
      <c r="Z19" s="189"/>
      <c r="AA19" s="246"/>
    </row>
    <row r="20" spans="1:27" s="16" customFormat="1" ht="30" customHeight="1">
      <c r="A20" s="6" t="s">
        <v>47</v>
      </c>
      <c r="B20" s="9" t="s">
        <v>48</v>
      </c>
      <c r="C20" s="8" t="s">
        <v>46</v>
      </c>
      <c r="D20" s="9">
        <v>131</v>
      </c>
      <c r="E20" s="9" t="s">
        <v>40</v>
      </c>
      <c r="F20" s="7"/>
      <c r="G20" s="120">
        <v>43318.526388888902</v>
      </c>
      <c r="H20" s="121">
        <v>43318.526388888902</v>
      </c>
      <c r="I20" s="120">
        <v>43318.713888888902</v>
      </c>
      <c r="J20" s="121">
        <v>43318.713888888902</v>
      </c>
      <c r="K20" s="2" t="s">
        <v>20</v>
      </c>
      <c r="L20" s="2" t="s">
        <v>20</v>
      </c>
      <c r="M20" s="70" t="s">
        <v>20</v>
      </c>
      <c r="N20" s="93">
        <v>4</v>
      </c>
      <c r="O20" s="93">
        <v>30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70" t="s">
        <v>21</v>
      </c>
      <c r="W20" s="70" t="s">
        <v>21</v>
      </c>
      <c r="X20" s="70" t="s">
        <v>21</v>
      </c>
      <c r="Y20" s="62" t="s">
        <v>389</v>
      </c>
      <c r="Z20" s="189"/>
      <c r="AA20" s="246"/>
    </row>
    <row r="21" spans="1:27" s="16" customFormat="1" ht="30" customHeight="1">
      <c r="A21" s="6" t="s">
        <v>47</v>
      </c>
      <c r="B21" s="9" t="s">
        <v>48</v>
      </c>
      <c r="C21" s="8" t="s">
        <v>46</v>
      </c>
      <c r="D21" s="9">
        <v>131</v>
      </c>
      <c r="E21" s="9" t="s">
        <v>40</v>
      </c>
      <c r="F21" s="7"/>
      <c r="G21" s="120">
        <v>43341.537499999999</v>
      </c>
      <c r="H21" s="121">
        <v>43341.537499999999</v>
      </c>
      <c r="I21" s="120">
        <v>43341.545833333301</v>
      </c>
      <c r="J21" s="121">
        <v>43341.545833333301</v>
      </c>
      <c r="K21" s="2" t="s">
        <v>20</v>
      </c>
      <c r="L21" s="2" t="s">
        <v>20</v>
      </c>
      <c r="M21" s="70" t="s">
        <v>20</v>
      </c>
      <c r="N21" s="93">
        <v>0</v>
      </c>
      <c r="O21" s="93">
        <v>0</v>
      </c>
      <c r="P21" s="93">
        <v>0</v>
      </c>
      <c r="Q21" s="93">
        <v>12</v>
      </c>
      <c r="R21" s="93">
        <v>0</v>
      </c>
      <c r="S21" s="93">
        <v>0</v>
      </c>
      <c r="T21" s="93">
        <v>0</v>
      </c>
      <c r="U21" s="93">
        <v>0</v>
      </c>
      <c r="V21" s="70" t="s">
        <v>21</v>
      </c>
      <c r="W21" s="70" t="s">
        <v>21</v>
      </c>
      <c r="X21" s="70" t="s">
        <v>21</v>
      </c>
      <c r="Y21" s="62" t="s">
        <v>390</v>
      </c>
      <c r="Z21" s="189"/>
      <c r="AA21" s="246"/>
    </row>
    <row r="22" spans="1:27" s="16" customFormat="1" ht="30" customHeight="1">
      <c r="A22" s="6" t="s">
        <v>47</v>
      </c>
      <c r="B22" s="9" t="s">
        <v>48</v>
      </c>
      <c r="C22" s="8" t="s">
        <v>46</v>
      </c>
      <c r="D22" s="9">
        <v>131</v>
      </c>
      <c r="E22" s="9" t="s">
        <v>40</v>
      </c>
      <c r="F22" s="7"/>
      <c r="G22" s="120">
        <v>43327.620833333298</v>
      </c>
      <c r="H22" s="121">
        <v>43327.620833333298</v>
      </c>
      <c r="I22" s="120">
        <v>43327.6340277778</v>
      </c>
      <c r="J22" s="121">
        <v>43327.6340277778</v>
      </c>
      <c r="K22" s="2" t="s">
        <v>20</v>
      </c>
      <c r="L22" s="2" t="s">
        <v>20</v>
      </c>
      <c r="M22" s="70">
        <v>0</v>
      </c>
      <c r="N22" s="93">
        <v>0</v>
      </c>
      <c r="O22" s="93">
        <v>19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70" t="s">
        <v>21</v>
      </c>
      <c r="W22" s="70" t="s">
        <v>21</v>
      </c>
      <c r="X22" s="70" t="s">
        <v>21</v>
      </c>
      <c r="Y22" s="62" t="s">
        <v>49</v>
      </c>
      <c r="Z22" s="189"/>
      <c r="AA22" s="246"/>
    </row>
    <row r="23" spans="1:27" s="28" customFormat="1" ht="20.100000000000001" customHeight="1">
      <c r="B23" s="23"/>
      <c r="C23" s="23"/>
      <c r="D23" s="23"/>
      <c r="E23" s="23"/>
      <c r="F23" s="23"/>
      <c r="G23" s="206" t="s">
        <v>6</v>
      </c>
      <c r="H23" s="207"/>
      <c r="I23" s="207"/>
      <c r="J23" s="207"/>
      <c r="K23" s="87"/>
      <c r="L23" s="45"/>
      <c r="M23" s="70"/>
      <c r="N23" s="59">
        <f>SUM(N15:N22)+INT(SUM(O15:O22)/60)</f>
        <v>6</v>
      </c>
      <c r="O23" s="59">
        <f>MOD(SUM(O15:O22),60)</f>
        <v>32</v>
      </c>
      <c r="P23" s="59">
        <f t="shared" ref="P23" si="18">SUM(P15:P22)+INT(SUM(Q15:Q22)/60)</f>
        <v>0</v>
      </c>
      <c r="Q23" s="59">
        <f t="shared" ref="Q23" si="19">MOD(SUM(Q15:Q22),60)</f>
        <v>12</v>
      </c>
      <c r="R23" s="59">
        <f t="shared" ref="R23" si="20">SUM(R15:R22)+INT(SUM(S15:S22)/60)</f>
        <v>5</v>
      </c>
      <c r="S23" s="59">
        <f t="shared" ref="S23" si="21">MOD(SUM(S15:S22),60)</f>
        <v>22</v>
      </c>
      <c r="T23" s="59">
        <f t="shared" ref="T23" si="22">SUM(T15:T22)+INT(SUM(U15:U22)/60)</f>
        <v>0</v>
      </c>
      <c r="U23" s="59">
        <f t="shared" ref="U23" si="23">MOD(SUM(U15:U22),60)</f>
        <v>0</v>
      </c>
      <c r="V23" s="53"/>
      <c r="W23" s="53"/>
      <c r="X23" s="53"/>
      <c r="Y23" s="142"/>
      <c r="Z23" s="185"/>
      <c r="AA23" s="44"/>
    </row>
    <row r="24" spans="1:27" s="16" customFormat="1" ht="16.5" customHeight="1">
      <c r="A24" s="192" t="s">
        <v>50</v>
      </c>
      <c r="B24" s="194" t="s">
        <v>51</v>
      </c>
      <c r="C24" s="196" t="s">
        <v>43</v>
      </c>
      <c r="D24" s="194">
        <v>6.7190000000000003</v>
      </c>
      <c r="E24" s="194" t="s">
        <v>40</v>
      </c>
      <c r="F24" s="7"/>
      <c r="G24" s="54"/>
      <c r="H24" s="54"/>
      <c r="I24" s="54"/>
      <c r="J24" s="54"/>
      <c r="K24" s="55"/>
      <c r="L24" s="55"/>
      <c r="M24" s="70"/>
      <c r="N24" s="90"/>
      <c r="O24" s="90"/>
      <c r="P24" s="90"/>
      <c r="Q24" s="90"/>
      <c r="R24" s="90"/>
      <c r="S24" s="90"/>
      <c r="T24" s="90"/>
      <c r="U24" s="90"/>
      <c r="V24" s="56"/>
      <c r="W24" s="57"/>
      <c r="X24" s="57"/>
      <c r="Y24" s="257"/>
      <c r="Z24" s="241"/>
      <c r="AA24" s="241">
        <v>100</v>
      </c>
    </row>
    <row r="25" spans="1:27" s="28" customFormat="1" ht="20.100000000000001" customHeight="1">
      <c r="A25" s="193"/>
      <c r="B25" s="195"/>
      <c r="C25" s="197"/>
      <c r="D25" s="195"/>
      <c r="E25" s="195"/>
      <c r="F25" s="23"/>
      <c r="G25" s="206" t="s">
        <v>6</v>
      </c>
      <c r="H25" s="207"/>
      <c r="I25" s="207"/>
      <c r="J25" s="207"/>
      <c r="K25" s="87"/>
      <c r="L25" s="45"/>
      <c r="M25" s="70"/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53"/>
      <c r="W25" s="53"/>
      <c r="X25" s="53"/>
      <c r="Y25" s="142"/>
      <c r="Z25" s="241"/>
      <c r="AA25" s="241"/>
    </row>
    <row r="26" spans="1:27" s="16" customFormat="1" ht="30" customHeight="1">
      <c r="A26" s="6" t="s">
        <v>53</v>
      </c>
      <c r="B26" s="9" t="s">
        <v>54</v>
      </c>
      <c r="C26" s="8" t="s">
        <v>46</v>
      </c>
      <c r="D26" s="9">
        <v>1.0229999999999999</v>
      </c>
      <c r="E26" s="9" t="s">
        <v>40</v>
      </c>
      <c r="F26" s="7"/>
      <c r="G26" s="122">
        <v>43337.410416666702</v>
      </c>
      <c r="H26" s="123">
        <v>43337.410416666702</v>
      </c>
      <c r="I26" s="122">
        <v>43337.421527777798</v>
      </c>
      <c r="J26" s="123">
        <v>43337.421527777798</v>
      </c>
      <c r="K26" s="2" t="s">
        <v>20</v>
      </c>
      <c r="L26" s="2" t="s">
        <v>20</v>
      </c>
      <c r="M26" s="70">
        <v>0</v>
      </c>
      <c r="N26" s="93">
        <v>0</v>
      </c>
      <c r="O26" s="93">
        <v>0</v>
      </c>
      <c r="P26" s="93">
        <v>0</v>
      </c>
      <c r="Q26" s="93">
        <v>16</v>
      </c>
      <c r="R26" s="93">
        <v>0</v>
      </c>
      <c r="S26" s="93">
        <v>0</v>
      </c>
      <c r="T26" s="93">
        <v>0</v>
      </c>
      <c r="U26" s="93">
        <v>0</v>
      </c>
      <c r="V26" s="70" t="s">
        <v>21</v>
      </c>
      <c r="W26" s="70" t="s">
        <v>21</v>
      </c>
      <c r="X26" s="70" t="s">
        <v>21</v>
      </c>
      <c r="Y26" s="62" t="s">
        <v>404</v>
      </c>
      <c r="Z26" s="93"/>
      <c r="AA26" s="93"/>
    </row>
    <row r="27" spans="1:27" s="28" customFormat="1" ht="20.100000000000001" customHeight="1">
      <c r="B27" s="23"/>
      <c r="C27" s="23"/>
      <c r="D27" s="23"/>
      <c r="E27" s="23"/>
      <c r="F27" s="23"/>
      <c r="G27" s="206" t="s">
        <v>6</v>
      </c>
      <c r="H27" s="207"/>
      <c r="I27" s="207"/>
      <c r="J27" s="207"/>
      <c r="K27" s="87"/>
      <c r="L27" s="45"/>
      <c r="M27" s="70"/>
      <c r="N27" s="59">
        <f>SUM(N26)+INT(SUM(O26)/60)</f>
        <v>0</v>
      </c>
      <c r="O27" s="59">
        <f>MOD(SUM(O26),60)</f>
        <v>0</v>
      </c>
      <c r="P27" s="59">
        <f t="shared" ref="P27" si="24">SUM(P26)+INT(SUM(Q26)/60)</f>
        <v>0</v>
      </c>
      <c r="Q27" s="59">
        <f t="shared" ref="Q27" si="25">MOD(SUM(Q26),60)</f>
        <v>16</v>
      </c>
      <c r="R27" s="59">
        <f t="shared" ref="R27" si="26">SUM(R26)+INT(SUM(S26)/60)</f>
        <v>0</v>
      </c>
      <c r="S27" s="59">
        <f t="shared" ref="S27" si="27">MOD(SUM(S26),60)</f>
        <v>0</v>
      </c>
      <c r="T27" s="59">
        <f t="shared" ref="T27" si="28">SUM(T26)+INT(SUM(U26)/60)</f>
        <v>0</v>
      </c>
      <c r="U27" s="59">
        <f t="shared" ref="U27" si="29">MOD(SUM(U26),60)</f>
        <v>0</v>
      </c>
      <c r="V27" s="53"/>
      <c r="W27" s="53"/>
      <c r="X27" s="53"/>
      <c r="Y27" s="142"/>
      <c r="Z27" s="44"/>
      <c r="AA27" s="44"/>
    </row>
    <row r="28" spans="1:27" s="16" customFormat="1" ht="16.5" customHeight="1">
      <c r="A28" s="192" t="s">
        <v>55</v>
      </c>
      <c r="B28" s="194" t="s">
        <v>56</v>
      </c>
      <c r="C28" s="196" t="s">
        <v>46</v>
      </c>
      <c r="D28" s="194">
        <v>67.209999999999994</v>
      </c>
      <c r="E28" s="194" t="s">
        <v>40</v>
      </c>
      <c r="F28" s="7"/>
      <c r="G28" s="54"/>
      <c r="H28" s="54"/>
      <c r="I28" s="54"/>
      <c r="J28" s="54"/>
      <c r="K28" s="55"/>
      <c r="L28" s="55"/>
      <c r="M28" s="70"/>
      <c r="N28" s="90"/>
      <c r="O28" s="90"/>
      <c r="P28" s="90"/>
      <c r="Q28" s="90"/>
      <c r="R28" s="90"/>
      <c r="S28" s="90"/>
      <c r="T28" s="90"/>
      <c r="U28" s="90"/>
      <c r="V28" s="56"/>
      <c r="W28" s="57"/>
      <c r="X28" s="57"/>
      <c r="Y28" s="257"/>
      <c r="Z28" s="241"/>
      <c r="AA28" s="241">
        <v>100</v>
      </c>
    </row>
    <row r="29" spans="1:27" s="28" customFormat="1" ht="20.100000000000001" customHeight="1">
      <c r="A29" s="193"/>
      <c r="B29" s="195"/>
      <c r="C29" s="197"/>
      <c r="D29" s="195"/>
      <c r="E29" s="195"/>
      <c r="F29" s="23"/>
      <c r="G29" s="206" t="s">
        <v>6</v>
      </c>
      <c r="H29" s="207"/>
      <c r="I29" s="207"/>
      <c r="J29" s="207"/>
      <c r="K29" s="87"/>
      <c r="L29" s="45"/>
      <c r="M29" s="70"/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53"/>
      <c r="W29" s="53"/>
      <c r="X29" s="53"/>
      <c r="Y29" s="142"/>
      <c r="Z29" s="241"/>
      <c r="AA29" s="241"/>
    </row>
    <row r="30" spans="1:27" s="42" customFormat="1" ht="30" customHeight="1">
      <c r="A30" s="6" t="s">
        <v>57</v>
      </c>
      <c r="B30" s="9" t="s">
        <v>58</v>
      </c>
      <c r="C30" s="8" t="s">
        <v>46</v>
      </c>
      <c r="D30" s="9">
        <v>76.646000000000001</v>
      </c>
      <c r="E30" s="9" t="s">
        <v>40</v>
      </c>
      <c r="F30" s="9" t="s">
        <v>1190</v>
      </c>
      <c r="G30" s="120">
        <v>43321.2680555556</v>
      </c>
      <c r="H30" s="121">
        <v>43321.2680555556</v>
      </c>
      <c r="I30" s="120">
        <v>43321.503472222197</v>
      </c>
      <c r="J30" s="121">
        <v>43321.503472222197</v>
      </c>
      <c r="K30" s="2" t="s">
        <v>20</v>
      </c>
      <c r="L30" s="2" t="s">
        <v>20</v>
      </c>
      <c r="M30" s="70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5</v>
      </c>
      <c r="U30" s="93">
        <v>39</v>
      </c>
      <c r="V30" s="61" t="s">
        <v>21</v>
      </c>
      <c r="W30" s="61" t="s">
        <v>21</v>
      </c>
      <c r="X30" s="61" t="s">
        <v>21</v>
      </c>
      <c r="Y30" s="62" t="s">
        <v>395</v>
      </c>
      <c r="Z30" s="241"/>
      <c r="AA30" s="90"/>
    </row>
    <row r="31" spans="1:27" s="42" customFormat="1" ht="30" customHeight="1">
      <c r="A31" s="6" t="s">
        <v>57</v>
      </c>
      <c r="B31" s="9" t="s">
        <v>58</v>
      </c>
      <c r="C31" s="8" t="s">
        <v>46</v>
      </c>
      <c r="D31" s="9">
        <v>76.646000000000001</v>
      </c>
      <c r="E31" s="9" t="s">
        <v>40</v>
      </c>
      <c r="F31" s="9"/>
      <c r="G31" s="120">
        <v>43340.475694444402</v>
      </c>
      <c r="H31" s="121">
        <v>43340.475694444402</v>
      </c>
      <c r="I31" s="120">
        <v>43340.479166666701</v>
      </c>
      <c r="J31" s="121">
        <v>43340.479166666701</v>
      </c>
      <c r="K31" s="2" t="s">
        <v>20</v>
      </c>
      <c r="L31" s="2" t="s">
        <v>20</v>
      </c>
      <c r="M31" s="70">
        <v>0</v>
      </c>
      <c r="N31" s="93">
        <v>0</v>
      </c>
      <c r="O31" s="93">
        <v>5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61" t="s">
        <v>21</v>
      </c>
      <c r="W31" s="61" t="s">
        <v>21</v>
      </c>
      <c r="X31" s="61" t="s">
        <v>21</v>
      </c>
      <c r="Y31" s="62" t="s">
        <v>49</v>
      </c>
      <c r="Z31" s="241"/>
      <c r="AA31" s="90"/>
    </row>
    <row r="32" spans="1:27" s="42" customFormat="1" ht="30" customHeight="1">
      <c r="A32" s="6" t="s">
        <v>57</v>
      </c>
      <c r="B32" s="9" t="s">
        <v>58</v>
      </c>
      <c r="C32" s="8" t="s">
        <v>46</v>
      </c>
      <c r="D32" s="9">
        <v>76.646000000000001</v>
      </c>
      <c r="E32" s="9" t="s">
        <v>40</v>
      </c>
      <c r="F32" s="9"/>
      <c r="G32" s="120">
        <v>43313.385416666701</v>
      </c>
      <c r="H32" s="121">
        <v>43313.385416666701</v>
      </c>
      <c r="I32" s="120">
        <v>43313.654166666704</v>
      </c>
      <c r="J32" s="121">
        <v>43313.654166666704</v>
      </c>
      <c r="K32" s="2" t="s">
        <v>20</v>
      </c>
      <c r="L32" s="2" t="s">
        <v>20</v>
      </c>
      <c r="M32" s="70" t="s">
        <v>20</v>
      </c>
      <c r="N32" s="93">
        <v>6</v>
      </c>
      <c r="O32" s="93">
        <v>27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61" t="s">
        <v>21</v>
      </c>
      <c r="W32" s="61" t="s">
        <v>21</v>
      </c>
      <c r="X32" s="61" t="s">
        <v>21</v>
      </c>
      <c r="Y32" s="62" t="s">
        <v>396</v>
      </c>
      <c r="Z32" s="241"/>
      <c r="AA32" s="90"/>
    </row>
    <row r="33" spans="1:27" s="28" customFormat="1" ht="20.100000000000001" customHeight="1">
      <c r="A33" s="85"/>
      <c r="B33" s="84"/>
      <c r="C33" s="86"/>
      <c r="D33" s="84"/>
      <c r="E33" s="84"/>
      <c r="F33" s="23"/>
      <c r="G33" s="206" t="s">
        <v>6</v>
      </c>
      <c r="H33" s="207"/>
      <c r="I33" s="207"/>
      <c r="J33" s="207"/>
      <c r="K33" s="87"/>
      <c r="L33" s="45"/>
      <c r="M33" s="70"/>
      <c r="N33" s="59">
        <f>SUM(N30:N32)+INT(SUM(O30:O32)/60)</f>
        <v>6</v>
      </c>
      <c r="O33" s="59">
        <f>MOD(SUM(O30:O32),60)</f>
        <v>32</v>
      </c>
      <c r="P33" s="59">
        <f t="shared" ref="P33" si="30">SUM(P30:P32)+INT(SUM(Q30:Q32)/60)</f>
        <v>0</v>
      </c>
      <c r="Q33" s="59">
        <f t="shared" ref="Q33" si="31">MOD(SUM(Q30:Q32),60)</f>
        <v>0</v>
      </c>
      <c r="R33" s="59">
        <f t="shared" ref="R33" si="32">SUM(R30:R32)+INT(SUM(S30:S32)/60)</f>
        <v>0</v>
      </c>
      <c r="S33" s="59">
        <f t="shared" ref="S33" si="33">MOD(SUM(S30:S32),60)</f>
        <v>0</v>
      </c>
      <c r="T33" s="59">
        <f t="shared" ref="T33" si="34">SUM(T30:T32)+INT(SUM(U30:U32)/60)</f>
        <v>5</v>
      </c>
      <c r="U33" s="59">
        <f t="shared" ref="U33" si="35">MOD(SUM(U30:U32),60)</f>
        <v>39</v>
      </c>
      <c r="V33" s="53"/>
      <c r="W33" s="53"/>
      <c r="X33" s="53"/>
      <c r="Y33" s="142"/>
      <c r="Z33" s="241"/>
      <c r="AA33" s="90"/>
    </row>
    <row r="34" spans="1:27" s="16" customFormat="1" ht="31.5" customHeight="1">
      <c r="A34" s="6" t="s">
        <v>59</v>
      </c>
      <c r="B34" s="9" t="s">
        <v>60</v>
      </c>
      <c r="C34" s="8" t="s">
        <v>46</v>
      </c>
      <c r="D34" s="9">
        <v>118.51300000000001</v>
      </c>
      <c r="E34" s="9" t="s">
        <v>40</v>
      </c>
      <c r="F34" s="7" t="s">
        <v>1180</v>
      </c>
      <c r="G34" s="122">
        <v>43337.314583333296</v>
      </c>
      <c r="H34" s="123">
        <v>43337.314583333296</v>
      </c>
      <c r="I34" s="122">
        <v>43337.772916666698</v>
      </c>
      <c r="J34" s="123">
        <v>43337.772916666698</v>
      </c>
      <c r="K34" s="2" t="s">
        <v>20</v>
      </c>
      <c r="L34" s="2" t="s">
        <v>20</v>
      </c>
      <c r="M34" s="70">
        <v>0.5</v>
      </c>
      <c r="N34" s="93">
        <v>0</v>
      </c>
      <c r="O34" s="93">
        <v>0</v>
      </c>
      <c r="P34" s="93">
        <v>0</v>
      </c>
      <c r="Q34" s="93">
        <v>0</v>
      </c>
      <c r="R34" s="93">
        <v>11</v>
      </c>
      <c r="S34" s="93">
        <v>0</v>
      </c>
      <c r="T34" s="93">
        <v>0</v>
      </c>
      <c r="U34" s="93">
        <v>0</v>
      </c>
      <c r="V34" s="70">
        <v>3</v>
      </c>
      <c r="W34" s="70" t="s">
        <v>778</v>
      </c>
      <c r="X34" s="70">
        <f>M34-V34</f>
        <v>-2.5</v>
      </c>
      <c r="Y34" s="62" t="s">
        <v>402</v>
      </c>
      <c r="Z34" s="90"/>
      <c r="AA34" s="90"/>
    </row>
    <row r="35" spans="1:27" s="16" customFormat="1" ht="16.5" customHeight="1">
      <c r="A35" s="6" t="s">
        <v>59</v>
      </c>
      <c r="B35" s="9" t="s">
        <v>60</v>
      </c>
      <c r="C35" s="8" t="s">
        <v>46</v>
      </c>
      <c r="D35" s="9">
        <v>118.51300000000001</v>
      </c>
      <c r="E35" s="9" t="s">
        <v>40</v>
      </c>
      <c r="F35" s="7"/>
      <c r="G35" s="122">
        <v>43320.354861111096</v>
      </c>
      <c r="H35" s="123">
        <v>43320.354861111096</v>
      </c>
      <c r="I35" s="122">
        <v>43320.712500000001</v>
      </c>
      <c r="J35" s="123">
        <v>43320.712500000001</v>
      </c>
      <c r="K35" s="2" t="s">
        <v>20</v>
      </c>
      <c r="L35" s="2" t="s">
        <v>20</v>
      </c>
      <c r="M35" s="70" t="s">
        <v>20</v>
      </c>
      <c r="N35" s="93">
        <v>8</v>
      </c>
      <c r="O35" s="93">
        <v>35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70" t="s">
        <v>21</v>
      </c>
      <c r="W35" s="70" t="s">
        <v>21</v>
      </c>
      <c r="X35" s="70" t="s">
        <v>21</v>
      </c>
      <c r="Y35" s="62" t="s">
        <v>403</v>
      </c>
      <c r="Z35" s="241"/>
      <c r="AA35" s="241">
        <v>100</v>
      </c>
    </row>
    <row r="36" spans="1:27" s="28" customFormat="1" ht="20.100000000000001" customHeight="1">
      <c r="A36" s="6"/>
      <c r="B36" s="9"/>
      <c r="C36" s="8"/>
      <c r="D36" s="9"/>
      <c r="E36" s="9"/>
      <c r="F36" s="23"/>
      <c r="G36" s="206" t="s">
        <v>6</v>
      </c>
      <c r="H36" s="207"/>
      <c r="I36" s="207"/>
      <c r="J36" s="207"/>
      <c r="K36" s="87"/>
      <c r="L36" s="45"/>
      <c r="M36" s="70"/>
      <c r="N36" s="59">
        <f>SUM(N34:N35)+INT(SUM(O34:O35)/60)</f>
        <v>8</v>
      </c>
      <c r="O36" s="59">
        <f>MOD(SUM(O34:O35),60)</f>
        <v>35</v>
      </c>
      <c r="P36" s="59">
        <f t="shared" ref="P36" si="36">SUM(P34:P35)+INT(SUM(Q34:Q35)/60)</f>
        <v>0</v>
      </c>
      <c r="Q36" s="59">
        <f t="shared" ref="Q36" si="37">MOD(SUM(Q34:Q35),60)</f>
        <v>0</v>
      </c>
      <c r="R36" s="59">
        <f t="shared" ref="R36" si="38">SUM(R34:R35)+INT(SUM(S34:S35)/60)</f>
        <v>11</v>
      </c>
      <c r="S36" s="59">
        <f t="shared" ref="S36" si="39">MOD(SUM(S34:S35),60)</f>
        <v>0</v>
      </c>
      <c r="T36" s="59">
        <f t="shared" ref="T36" si="40">SUM(T34:T35)+INT(SUM(U34:U35)/60)</f>
        <v>0</v>
      </c>
      <c r="U36" s="59">
        <f t="shared" ref="U36" si="41">MOD(SUM(U34:U35),60)</f>
        <v>0</v>
      </c>
      <c r="V36" s="53"/>
      <c r="W36" s="53"/>
      <c r="X36" s="53"/>
      <c r="Y36" s="142"/>
      <c r="Z36" s="241"/>
      <c r="AA36" s="241"/>
    </row>
    <row r="37" spans="1:27" s="42" customFormat="1" ht="38.25" customHeight="1">
      <c r="A37" s="6" t="s">
        <v>61</v>
      </c>
      <c r="B37" s="9" t="s">
        <v>62</v>
      </c>
      <c r="C37" s="8" t="s">
        <v>46</v>
      </c>
      <c r="D37" s="9">
        <v>168.86500000000001</v>
      </c>
      <c r="E37" s="9" t="s">
        <v>40</v>
      </c>
      <c r="F37" s="9" t="s">
        <v>780</v>
      </c>
      <c r="G37" s="120">
        <v>43313</v>
      </c>
      <c r="H37" s="121">
        <v>43313</v>
      </c>
      <c r="I37" s="120">
        <v>43343.999305555597</v>
      </c>
      <c r="J37" s="121">
        <v>43343.999305555597</v>
      </c>
      <c r="K37" s="2">
        <v>1</v>
      </c>
      <c r="L37" s="2" t="s">
        <v>20</v>
      </c>
      <c r="M37" s="70">
        <v>31</v>
      </c>
      <c r="N37" s="93">
        <v>0</v>
      </c>
      <c r="O37" s="93">
        <v>0</v>
      </c>
      <c r="P37" s="93">
        <v>0</v>
      </c>
      <c r="Q37" s="93">
        <v>0</v>
      </c>
      <c r="R37" s="93">
        <v>743</v>
      </c>
      <c r="S37" s="93">
        <v>59</v>
      </c>
      <c r="T37" s="93">
        <v>0</v>
      </c>
      <c r="U37" s="93">
        <v>0</v>
      </c>
      <c r="V37" s="70">
        <v>50</v>
      </c>
      <c r="W37" s="70" t="s">
        <v>778</v>
      </c>
      <c r="X37" s="70">
        <f>M37-V37</f>
        <v>-19</v>
      </c>
      <c r="Y37" s="62" t="s">
        <v>428</v>
      </c>
      <c r="Z37" s="93"/>
      <c r="AA37" s="93"/>
    </row>
    <row r="38" spans="1:27" s="28" customFormat="1" ht="20.100000000000001" customHeight="1">
      <c r="B38" s="23"/>
      <c r="C38" s="23"/>
      <c r="D38" s="23"/>
      <c r="E38" s="23"/>
      <c r="F38" s="23"/>
      <c r="G38" s="206" t="s">
        <v>6</v>
      </c>
      <c r="H38" s="207"/>
      <c r="I38" s="207"/>
      <c r="J38" s="207"/>
      <c r="K38" s="87"/>
      <c r="L38" s="45"/>
      <c r="M38" s="70"/>
      <c r="N38" s="59">
        <f>SUM(N37)+INT(SUM(O37)/60)</f>
        <v>0</v>
      </c>
      <c r="O38" s="59">
        <f>MOD(SUM(O37),60)</f>
        <v>0</v>
      </c>
      <c r="P38" s="59">
        <f t="shared" ref="P38" si="42">SUM(P37)+INT(SUM(Q37)/60)</f>
        <v>0</v>
      </c>
      <c r="Q38" s="59">
        <f t="shared" ref="Q38" si="43">MOD(SUM(Q37),60)</f>
        <v>0</v>
      </c>
      <c r="R38" s="59">
        <f t="shared" ref="R38" si="44">SUM(R37)+INT(SUM(S37)/60)</f>
        <v>743</v>
      </c>
      <c r="S38" s="59">
        <f t="shared" ref="S38" si="45">MOD(SUM(S37),60)</f>
        <v>59</v>
      </c>
      <c r="T38" s="59">
        <f t="shared" ref="T38" si="46">SUM(T37)+INT(SUM(U37)/60)</f>
        <v>0</v>
      </c>
      <c r="U38" s="59">
        <f t="shared" ref="U38" si="47">MOD(SUM(U37),60)</f>
        <v>0</v>
      </c>
      <c r="V38" s="53"/>
      <c r="W38" s="53"/>
      <c r="X38" s="53"/>
      <c r="Y38" s="142"/>
      <c r="Z38" s="44"/>
      <c r="AA38" s="44"/>
    </row>
    <row r="39" spans="1:27" ht="30" customHeight="1">
      <c r="A39" s="6" t="s">
        <v>63</v>
      </c>
      <c r="B39" s="9" t="s">
        <v>64</v>
      </c>
      <c r="C39" s="8" t="s">
        <v>39</v>
      </c>
      <c r="D39" s="9">
        <v>92.525999999999996</v>
      </c>
      <c r="E39" s="9" t="s">
        <v>40</v>
      </c>
      <c r="F39" s="7"/>
      <c r="G39" s="122">
        <v>43337.421527777798</v>
      </c>
      <c r="H39" s="123">
        <v>43337.421527777798</v>
      </c>
      <c r="I39" s="122">
        <v>43337.442361111098</v>
      </c>
      <c r="J39" s="123">
        <v>43337.442361111098</v>
      </c>
      <c r="K39" s="2" t="s">
        <v>20</v>
      </c>
      <c r="L39" s="2" t="s">
        <v>20</v>
      </c>
      <c r="M39" s="70">
        <v>0</v>
      </c>
      <c r="N39" s="93">
        <v>0</v>
      </c>
      <c r="O39" s="93">
        <v>30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70" t="s">
        <v>21</v>
      </c>
      <c r="W39" s="70" t="s">
        <v>21</v>
      </c>
      <c r="X39" s="70" t="s">
        <v>21</v>
      </c>
      <c r="Y39" s="62" t="s">
        <v>49</v>
      </c>
      <c r="Z39" s="90"/>
      <c r="AA39" s="90">
        <v>100</v>
      </c>
    </row>
    <row r="40" spans="1:27" ht="30" customHeight="1">
      <c r="A40" s="6" t="s">
        <v>63</v>
      </c>
      <c r="B40" s="9" t="s">
        <v>64</v>
      </c>
      <c r="C40" s="8" t="s">
        <v>39</v>
      </c>
      <c r="D40" s="9">
        <v>92.525999999999996</v>
      </c>
      <c r="E40" s="9" t="s">
        <v>40</v>
      </c>
      <c r="F40" s="7"/>
      <c r="G40" s="122">
        <v>43328.201388888898</v>
      </c>
      <c r="H40" s="123">
        <v>43328.201388888898</v>
      </c>
      <c r="I40" s="122">
        <v>43328.210416666698</v>
      </c>
      <c r="J40" s="123">
        <v>43328.210416666698</v>
      </c>
      <c r="K40" s="2" t="s">
        <v>20</v>
      </c>
      <c r="L40" s="2" t="s">
        <v>20</v>
      </c>
      <c r="M40" s="70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13</v>
      </c>
      <c r="T40" s="93">
        <v>0</v>
      </c>
      <c r="U40" s="93">
        <v>0</v>
      </c>
      <c r="V40" s="70" t="s">
        <v>21</v>
      </c>
      <c r="W40" s="70" t="s">
        <v>21</v>
      </c>
      <c r="X40" s="70" t="s">
        <v>21</v>
      </c>
      <c r="Y40" s="62" t="s">
        <v>429</v>
      </c>
      <c r="Z40" s="90"/>
      <c r="AA40" s="90">
        <v>100</v>
      </c>
    </row>
    <row r="41" spans="1:27" ht="30" customHeight="1">
      <c r="A41" s="6" t="s">
        <v>63</v>
      </c>
      <c r="B41" s="9" t="s">
        <v>64</v>
      </c>
      <c r="C41" s="8" t="s">
        <v>39</v>
      </c>
      <c r="D41" s="9">
        <v>92.525999999999996</v>
      </c>
      <c r="E41" s="9" t="s">
        <v>40</v>
      </c>
      <c r="F41" s="7"/>
      <c r="G41" s="122">
        <v>43313.158333333296</v>
      </c>
      <c r="H41" s="123">
        <v>43313.158333333296</v>
      </c>
      <c r="I41" s="122">
        <v>43313.168749999997</v>
      </c>
      <c r="J41" s="123">
        <v>43313.168749999997</v>
      </c>
      <c r="K41" s="2" t="s">
        <v>20</v>
      </c>
      <c r="L41" s="2" t="s">
        <v>20</v>
      </c>
      <c r="M41" s="70">
        <v>0</v>
      </c>
      <c r="N41" s="93">
        <v>0</v>
      </c>
      <c r="O41" s="93">
        <v>15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70" t="s">
        <v>21</v>
      </c>
      <c r="W41" s="70" t="s">
        <v>21</v>
      </c>
      <c r="X41" s="70" t="s">
        <v>21</v>
      </c>
      <c r="Y41" s="62" t="s">
        <v>430</v>
      </c>
      <c r="Z41" s="90"/>
      <c r="AA41" s="90">
        <v>100</v>
      </c>
    </row>
    <row r="42" spans="1:27" ht="26.25" customHeight="1">
      <c r="A42" s="6" t="s">
        <v>63</v>
      </c>
      <c r="B42" s="9" t="s">
        <v>64</v>
      </c>
      <c r="C42" s="8" t="s">
        <v>39</v>
      </c>
      <c r="D42" s="9">
        <v>92.525999999999996</v>
      </c>
      <c r="E42" s="9" t="s">
        <v>40</v>
      </c>
      <c r="F42" s="7"/>
      <c r="G42" s="122">
        <v>43331.608333333301</v>
      </c>
      <c r="H42" s="123">
        <v>43331.608333333301</v>
      </c>
      <c r="I42" s="122">
        <v>43331.6159722222</v>
      </c>
      <c r="J42" s="123">
        <v>43331.6159722222</v>
      </c>
      <c r="K42" s="2" t="s">
        <v>20</v>
      </c>
      <c r="L42" s="2" t="s">
        <v>20</v>
      </c>
      <c r="M42" s="70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11</v>
      </c>
      <c r="T42" s="93">
        <v>0</v>
      </c>
      <c r="U42" s="93">
        <v>0</v>
      </c>
      <c r="V42" s="70" t="s">
        <v>21</v>
      </c>
      <c r="W42" s="70" t="s">
        <v>21</v>
      </c>
      <c r="X42" s="70" t="s">
        <v>21</v>
      </c>
      <c r="Y42" s="62" t="s">
        <v>431</v>
      </c>
      <c r="Z42" s="90"/>
      <c r="AA42" s="90">
        <v>100</v>
      </c>
    </row>
    <row r="43" spans="1:27" s="28" customFormat="1" ht="20.100000000000001" customHeight="1">
      <c r="B43" s="23"/>
      <c r="C43" s="23"/>
      <c r="D43" s="23"/>
      <c r="E43" s="23"/>
      <c r="F43" s="23"/>
      <c r="G43" s="206" t="s">
        <v>6</v>
      </c>
      <c r="H43" s="207"/>
      <c r="I43" s="207"/>
      <c r="J43" s="207"/>
      <c r="K43" s="87"/>
      <c r="L43" s="45"/>
      <c r="M43" s="70"/>
      <c r="N43" s="59">
        <f>SUM(N39:N42)+INT(SUM(O39:O42)/60)</f>
        <v>0</v>
      </c>
      <c r="O43" s="59">
        <f>MOD(SUM(O42),60)</f>
        <v>0</v>
      </c>
      <c r="P43" s="59">
        <f t="shared" ref="P43" si="48">SUM(P39:P42)+INT(SUM(Q39:Q42)/60)</f>
        <v>0</v>
      </c>
      <c r="Q43" s="59">
        <f t="shared" ref="Q43" si="49">MOD(SUM(Q42),60)</f>
        <v>0</v>
      </c>
      <c r="R43" s="59">
        <f t="shared" ref="R43" si="50">SUM(R39:R42)+INT(SUM(S39:S42)/60)</f>
        <v>0</v>
      </c>
      <c r="S43" s="59">
        <f t="shared" ref="S43" si="51">MOD(SUM(S42),60)</f>
        <v>11</v>
      </c>
      <c r="T43" s="59">
        <f t="shared" ref="T43" si="52">SUM(T39:T42)+INT(SUM(U39:U42)/60)</f>
        <v>0</v>
      </c>
      <c r="U43" s="59">
        <f t="shared" ref="U43" si="53">MOD(SUM(U42),60)</f>
        <v>0</v>
      </c>
      <c r="V43" s="53"/>
      <c r="W43" s="53"/>
      <c r="X43" s="53"/>
      <c r="Y43" s="142"/>
      <c r="Z43" s="44"/>
      <c r="AA43" s="44"/>
    </row>
    <row r="44" spans="1:27" s="16" customFormat="1" ht="26.25" customHeight="1">
      <c r="A44" s="6" t="s">
        <v>65</v>
      </c>
      <c r="B44" s="9" t="s">
        <v>64</v>
      </c>
      <c r="C44" s="8" t="s">
        <v>43</v>
      </c>
      <c r="D44" s="9">
        <v>92.525999999999996</v>
      </c>
      <c r="E44" s="9" t="s">
        <v>40</v>
      </c>
      <c r="F44" s="7"/>
      <c r="G44" s="122">
        <v>43328.201388888898</v>
      </c>
      <c r="H44" s="123">
        <v>43328.201388888898</v>
      </c>
      <c r="I44" s="122">
        <v>43328.221527777801</v>
      </c>
      <c r="J44" s="123">
        <v>43328.221527777801</v>
      </c>
      <c r="K44" s="2" t="s">
        <v>20</v>
      </c>
      <c r="L44" s="2" t="s">
        <v>20</v>
      </c>
      <c r="M44" s="70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29</v>
      </c>
      <c r="T44" s="93">
        <v>0</v>
      </c>
      <c r="U44" s="93">
        <v>0</v>
      </c>
      <c r="V44" s="70" t="s">
        <v>21</v>
      </c>
      <c r="W44" s="70" t="s">
        <v>21</v>
      </c>
      <c r="X44" s="70" t="s">
        <v>21</v>
      </c>
      <c r="Y44" s="62" t="s">
        <v>429</v>
      </c>
      <c r="Z44" s="44"/>
      <c r="AA44" s="44"/>
    </row>
    <row r="45" spans="1:27" s="16" customFormat="1" ht="26.25" customHeight="1">
      <c r="A45" s="6" t="s">
        <v>65</v>
      </c>
      <c r="B45" s="9" t="s">
        <v>64</v>
      </c>
      <c r="C45" s="8" t="s">
        <v>43</v>
      </c>
      <c r="D45" s="9">
        <v>92.525999999999996</v>
      </c>
      <c r="E45" s="9" t="s">
        <v>40</v>
      </c>
      <c r="F45" s="7"/>
      <c r="G45" s="122">
        <v>43331.608333333301</v>
      </c>
      <c r="H45" s="123">
        <v>43331.608333333301</v>
      </c>
      <c r="I45" s="122">
        <v>43331.616666666698</v>
      </c>
      <c r="J45" s="123">
        <v>43331.616666666698</v>
      </c>
      <c r="K45" s="2" t="s">
        <v>20</v>
      </c>
      <c r="L45" s="2" t="s">
        <v>20</v>
      </c>
      <c r="M45" s="70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12</v>
      </c>
      <c r="T45" s="93">
        <v>0</v>
      </c>
      <c r="U45" s="93">
        <v>0</v>
      </c>
      <c r="V45" s="70" t="s">
        <v>21</v>
      </c>
      <c r="W45" s="70" t="s">
        <v>21</v>
      </c>
      <c r="X45" s="70" t="s">
        <v>21</v>
      </c>
      <c r="Y45" s="62" t="s">
        <v>431</v>
      </c>
      <c r="Z45" s="44"/>
      <c r="AA45" s="44"/>
    </row>
    <row r="46" spans="1:27" s="16" customFormat="1" ht="16.5" customHeight="1">
      <c r="A46" s="6" t="s">
        <v>65</v>
      </c>
      <c r="B46" s="9" t="s">
        <v>64</v>
      </c>
      <c r="C46" s="8" t="s">
        <v>43</v>
      </c>
      <c r="D46" s="9">
        <v>92.525999999999996</v>
      </c>
      <c r="E46" s="9" t="s">
        <v>40</v>
      </c>
      <c r="F46" s="7"/>
      <c r="G46" s="122">
        <v>43343.592361111099</v>
      </c>
      <c r="H46" s="123">
        <v>43343.592361111099</v>
      </c>
      <c r="I46" s="122">
        <v>43343.609027777798</v>
      </c>
      <c r="J46" s="123">
        <v>43343.609027777798</v>
      </c>
      <c r="K46" s="2" t="s">
        <v>20</v>
      </c>
      <c r="L46" s="2" t="s">
        <v>20</v>
      </c>
      <c r="M46" s="70" t="s">
        <v>20</v>
      </c>
      <c r="N46" s="93">
        <v>0</v>
      </c>
      <c r="O46" s="93">
        <v>24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70" t="s">
        <v>21</v>
      </c>
      <c r="W46" s="70" t="s">
        <v>21</v>
      </c>
      <c r="X46" s="70" t="s">
        <v>21</v>
      </c>
      <c r="Y46" s="62" t="s">
        <v>432</v>
      </c>
      <c r="Z46" s="44"/>
      <c r="AA46" s="44"/>
    </row>
    <row r="47" spans="1:27" s="16" customFormat="1" ht="16.5" customHeight="1">
      <c r="A47" s="6" t="s">
        <v>65</v>
      </c>
      <c r="B47" s="9" t="s">
        <v>64</v>
      </c>
      <c r="C47" s="8" t="s">
        <v>43</v>
      </c>
      <c r="D47" s="9">
        <v>92.525999999999996</v>
      </c>
      <c r="E47" s="9" t="s">
        <v>40</v>
      </c>
      <c r="F47" s="7"/>
      <c r="G47" s="122">
        <v>43330.411111111098</v>
      </c>
      <c r="H47" s="123">
        <v>43330.411111111098</v>
      </c>
      <c r="I47" s="122">
        <v>43330.561805555597</v>
      </c>
      <c r="J47" s="123">
        <v>43330.561805555597</v>
      </c>
      <c r="K47" s="2" t="s">
        <v>20</v>
      </c>
      <c r="L47" s="2" t="s">
        <v>20</v>
      </c>
      <c r="M47" s="70" t="s">
        <v>20</v>
      </c>
      <c r="N47" s="93">
        <v>3</v>
      </c>
      <c r="O47" s="93">
        <v>37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70" t="s">
        <v>21</v>
      </c>
      <c r="W47" s="70" t="s">
        <v>21</v>
      </c>
      <c r="X47" s="70" t="s">
        <v>21</v>
      </c>
      <c r="Y47" s="62" t="s">
        <v>433</v>
      </c>
      <c r="Z47" s="44"/>
      <c r="AA47" s="44"/>
    </row>
    <row r="48" spans="1:27" s="16" customFormat="1" ht="16.5" customHeight="1">
      <c r="A48" s="6" t="s">
        <v>65</v>
      </c>
      <c r="B48" s="9" t="s">
        <v>64</v>
      </c>
      <c r="C48" s="8" t="s">
        <v>43</v>
      </c>
      <c r="D48" s="9">
        <v>92.525999999999996</v>
      </c>
      <c r="E48" s="9" t="s">
        <v>40</v>
      </c>
      <c r="F48" s="7"/>
      <c r="G48" s="122">
        <v>43330.171527777798</v>
      </c>
      <c r="H48" s="123">
        <v>43330.171527777798</v>
      </c>
      <c r="I48" s="122">
        <v>43330.183333333298</v>
      </c>
      <c r="J48" s="123">
        <v>43330.183333333298</v>
      </c>
      <c r="K48" s="2" t="s">
        <v>20</v>
      </c>
      <c r="L48" s="2" t="s">
        <v>20</v>
      </c>
      <c r="M48" s="70">
        <v>0</v>
      </c>
      <c r="N48" s="93">
        <v>0</v>
      </c>
      <c r="O48" s="93">
        <v>17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70" t="s">
        <v>21</v>
      </c>
      <c r="W48" s="70" t="s">
        <v>21</v>
      </c>
      <c r="X48" s="70" t="s">
        <v>21</v>
      </c>
      <c r="Y48" s="62" t="s">
        <v>434</v>
      </c>
      <c r="Z48" s="241"/>
      <c r="AA48" s="241">
        <v>100</v>
      </c>
    </row>
    <row r="49" spans="1:27" s="28" customFormat="1" ht="20.100000000000001" customHeight="1">
      <c r="A49" s="6"/>
      <c r="B49" s="9"/>
      <c r="C49" s="8"/>
      <c r="D49" s="9"/>
      <c r="E49" s="9"/>
      <c r="F49" s="23"/>
      <c r="G49" s="206" t="s">
        <v>6</v>
      </c>
      <c r="H49" s="207"/>
      <c r="I49" s="207"/>
      <c r="J49" s="207"/>
      <c r="K49" s="87"/>
      <c r="L49" s="45"/>
      <c r="M49" s="70"/>
      <c r="N49" s="59">
        <f>SUM(N44:N48)+INT(SUM(O44:O48)/60)</f>
        <v>4</v>
      </c>
      <c r="O49" s="59">
        <f>MOD(SUM(O44:O48),60)</f>
        <v>18</v>
      </c>
      <c r="P49" s="59">
        <f t="shared" ref="P49" si="54">SUM(P44:P48)+INT(SUM(Q44:Q48)/60)</f>
        <v>0</v>
      </c>
      <c r="Q49" s="59">
        <f t="shared" ref="Q49" si="55">MOD(SUM(Q44:Q48),60)</f>
        <v>0</v>
      </c>
      <c r="R49" s="59">
        <f t="shared" ref="R49" si="56">SUM(R44:R48)+INT(SUM(S44:S48)/60)</f>
        <v>0</v>
      </c>
      <c r="S49" s="59">
        <f t="shared" ref="S49" si="57">MOD(SUM(S44:S48),60)</f>
        <v>41</v>
      </c>
      <c r="T49" s="59">
        <f t="shared" ref="T49" si="58">SUM(T44:T48)+INT(SUM(U44:U48)/60)</f>
        <v>0</v>
      </c>
      <c r="U49" s="59">
        <f t="shared" ref="U49" si="59">MOD(SUM(U44:U48),60)</f>
        <v>0</v>
      </c>
      <c r="V49" s="53"/>
      <c r="W49" s="53"/>
      <c r="X49" s="53"/>
      <c r="Y49" s="142"/>
      <c r="Z49" s="241"/>
      <c r="AA49" s="241"/>
    </row>
    <row r="50" spans="1:27" s="16" customFormat="1" ht="16.5" customHeight="1">
      <c r="A50" s="192" t="s">
        <v>66</v>
      </c>
      <c r="B50" s="194" t="s">
        <v>67</v>
      </c>
      <c r="C50" s="196" t="s">
        <v>46</v>
      </c>
      <c r="D50" s="194">
        <v>42.5</v>
      </c>
      <c r="E50" s="194" t="s">
        <v>40</v>
      </c>
      <c r="F50" s="7"/>
      <c r="G50" s="122">
        <v>43320.358333333301</v>
      </c>
      <c r="H50" s="123">
        <v>43320.358333333301</v>
      </c>
      <c r="I50" s="122">
        <v>43320.595138888901</v>
      </c>
      <c r="J50" s="123">
        <v>43320.595138888901</v>
      </c>
      <c r="K50" s="2" t="s">
        <v>20</v>
      </c>
      <c r="L50" s="2" t="s">
        <v>20</v>
      </c>
      <c r="M50" s="70" t="s">
        <v>20</v>
      </c>
      <c r="N50" s="93">
        <v>5</v>
      </c>
      <c r="O50" s="93">
        <v>41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70" t="s">
        <v>21</v>
      </c>
      <c r="W50" s="70" t="s">
        <v>21</v>
      </c>
      <c r="X50" s="70" t="s">
        <v>21</v>
      </c>
      <c r="Y50" s="62" t="s">
        <v>435</v>
      </c>
      <c r="Z50" s="241"/>
      <c r="AA50" s="241">
        <v>100</v>
      </c>
    </row>
    <row r="51" spans="1:27" s="28" customFormat="1" ht="20.100000000000001" customHeight="1">
      <c r="A51" s="193"/>
      <c r="B51" s="195"/>
      <c r="C51" s="197"/>
      <c r="D51" s="195"/>
      <c r="E51" s="195"/>
      <c r="F51" s="23"/>
      <c r="G51" s="206" t="s">
        <v>6</v>
      </c>
      <c r="H51" s="207"/>
      <c r="I51" s="207"/>
      <c r="J51" s="207"/>
      <c r="K51" s="87"/>
      <c r="L51" s="45"/>
      <c r="M51" s="70"/>
      <c r="N51" s="59">
        <f>SUM(N50)+INT(SUM(O50)/60)</f>
        <v>5</v>
      </c>
      <c r="O51" s="59">
        <f>MOD(SUM(O50),60)</f>
        <v>41</v>
      </c>
      <c r="P51" s="59">
        <f t="shared" ref="P51" si="60">SUM(P50)+INT(SUM(Q50)/60)</f>
        <v>0</v>
      </c>
      <c r="Q51" s="59">
        <f t="shared" ref="Q51" si="61">MOD(SUM(Q50),60)</f>
        <v>0</v>
      </c>
      <c r="R51" s="59">
        <f t="shared" ref="R51" si="62">SUM(R50)+INT(SUM(S50)/60)</f>
        <v>0</v>
      </c>
      <c r="S51" s="59">
        <f t="shared" ref="S51" si="63">MOD(SUM(S50),60)</f>
        <v>0</v>
      </c>
      <c r="T51" s="59">
        <f t="shared" ref="T51" si="64">SUM(T50)+INT(SUM(U50)/60)</f>
        <v>0</v>
      </c>
      <c r="U51" s="59">
        <f t="shared" ref="U51" si="65">MOD(SUM(U50),60)</f>
        <v>0</v>
      </c>
      <c r="V51" s="53"/>
      <c r="W51" s="53"/>
      <c r="X51" s="53"/>
      <c r="Y51" s="142"/>
      <c r="Z51" s="241"/>
      <c r="AA51" s="241"/>
    </row>
    <row r="52" spans="1:27" s="16" customFormat="1" ht="16.5" customHeight="1">
      <c r="A52" s="6" t="s">
        <v>68</v>
      </c>
      <c r="B52" s="9" t="s">
        <v>69</v>
      </c>
      <c r="C52" s="8" t="s">
        <v>70</v>
      </c>
      <c r="D52" s="9">
        <v>1.5</v>
      </c>
      <c r="E52" s="9" t="s">
        <v>40</v>
      </c>
      <c r="F52" s="7"/>
      <c r="G52" s="120">
        <v>43321.458333333299</v>
      </c>
      <c r="H52" s="121">
        <v>43321.458333333299</v>
      </c>
      <c r="I52" s="120">
        <v>43321.472222222197</v>
      </c>
      <c r="J52" s="121">
        <v>43321.472222222197</v>
      </c>
      <c r="K52" s="2" t="s">
        <v>20</v>
      </c>
      <c r="L52" s="2" t="s">
        <v>20</v>
      </c>
      <c r="M52" s="70" t="s">
        <v>20</v>
      </c>
      <c r="N52" s="93">
        <v>0</v>
      </c>
      <c r="O52" s="93">
        <v>0</v>
      </c>
      <c r="P52" s="93">
        <v>0</v>
      </c>
      <c r="Q52" s="93">
        <v>20</v>
      </c>
      <c r="R52" s="93">
        <v>0</v>
      </c>
      <c r="S52" s="93">
        <v>0</v>
      </c>
      <c r="T52" s="93">
        <v>0</v>
      </c>
      <c r="U52" s="93">
        <v>0</v>
      </c>
      <c r="V52" s="70" t="s">
        <v>21</v>
      </c>
      <c r="W52" s="70" t="s">
        <v>21</v>
      </c>
      <c r="X52" s="70" t="s">
        <v>21</v>
      </c>
      <c r="Y52" s="62" t="s">
        <v>440</v>
      </c>
      <c r="Z52" s="90"/>
      <c r="AA52" s="90"/>
    </row>
    <row r="53" spans="1:27" s="16" customFormat="1" ht="16.5" customHeight="1">
      <c r="A53" s="6" t="s">
        <v>68</v>
      </c>
      <c r="B53" s="9" t="s">
        <v>69</v>
      </c>
      <c r="C53" s="8" t="s">
        <v>70</v>
      </c>
      <c r="D53" s="9">
        <v>1.5</v>
      </c>
      <c r="E53" s="9" t="s">
        <v>40</v>
      </c>
      <c r="F53" s="7"/>
      <c r="G53" s="120">
        <v>43332.382638888899</v>
      </c>
      <c r="H53" s="121">
        <v>43332.382638888899</v>
      </c>
      <c r="I53" s="120">
        <v>43332.389583333301</v>
      </c>
      <c r="J53" s="121">
        <v>43332.389583333301</v>
      </c>
      <c r="K53" s="2" t="s">
        <v>20</v>
      </c>
      <c r="L53" s="2" t="s">
        <v>20</v>
      </c>
      <c r="M53" s="70">
        <v>0</v>
      </c>
      <c r="N53" s="93">
        <v>0</v>
      </c>
      <c r="O53" s="93">
        <v>0</v>
      </c>
      <c r="P53" s="93">
        <v>0</v>
      </c>
      <c r="Q53" s="93">
        <v>10</v>
      </c>
      <c r="R53" s="93">
        <v>0</v>
      </c>
      <c r="S53" s="93">
        <v>0</v>
      </c>
      <c r="T53" s="93">
        <v>0</v>
      </c>
      <c r="U53" s="93">
        <v>0</v>
      </c>
      <c r="V53" s="70" t="s">
        <v>21</v>
      </c>
      <c r="W53" s="70" t="s">
        <v>21</v>
      </c>
      <c r="X53" s="70" t="s">
        <v>21</v>
      </c>
      <c r="Y53" s="62" t="s">
        <v>441</v>
      </c>
      <c r="Z53" s="241"/>
      <c r="AA53" s="241">
        <v>100</v>
      </c>
    </row>
    <row r="54" spans="1:27" s="28" customFormat="1" ht="20.100000000000001" customHeight="1">
      <c r="A54" s="6"/>
      <c r="B54" s="9"/>
      <c r="C54" s="8"/>
      <c r="D54" s="9"/>
      <c r="E54" s="9"/>
      <c r="F54" s="23"/>
      <c r="G54" s="206" t="s">
        <v>6</v>
      </c>
      <c r="H54" s="207"/>
      <c r="I54" s="207"/>
      <c r="J54" s="207"/>
      <c r="K54" s="87"/>
      <c r="L54" s="45"/>
      <c r="M54" s="70"/>
      <c r="N54" s="59">
        <f>SUM(N52:N53)+INT(SUM(O52:O53)/60)</f>
        <v>0</v>
      </c>
      <c r="O54" s="59">
        <f>MOD(SUM(O52:O53),60)</f>
        <v>0</v>
      </c>
      <c r="P54" s="59">
        <f t="shared" ref="P54" si="66">SUM(P52:P53)+INT(SUM(Q52:Q53)/60)</f>
        <v>0</v>
      </c>
      <c r="Q54" s="59">
        <f t="shared" ref="Q54" si="67">MOD(SUM(Q52:Q53),60)</f>
        <v>30</v>
      </c>
      <c r="R54" s="59">
        <f t="shared" ref="R54" si="68">SUM(R52:R53)+INT(SUM(S52:S53)/60)</f>
        <v>0</v>
      </c>
      <c r="S54" s="59">
        <f t="shared" ref="S54" si="69">MOD(SUM(S52:S53),60)</f>
        <v>0</v>
      </c>
      <c r="T54" s="59">
        <f t="shared" ref="T54" si="70">SUM(T52:T53)+INT(SUM(U52:U53)/60)</f>
        <v>0</v>
      </c>
      <c r="U54" s="59">
        <f t="shared" ref="U54" si="71">MOD(SUM(U52:U53),60)</f>
        <v>0</v>
      </c>
      <c r="V54" s="53"/>
      <c r="W54" s="53"/>
      <c r="X54" s="53"/>
      <c r="Y54" s="142"/>
      <c r="Z54" s="241"/>
      <c r="AA54" s="241"/>
    </row>
    <row r="55" spans="1:27" s="16" customFormat="1" ht="16.5" customHeight="1">
      <c r="A55" s="192" t="s">
        <v>71</v>
      </c>
      <c r="B55" s="194" t="s">
        <v>72</v>
      </c>
      <c r="C55" s="196" t="s">
        <v>46</v>
      </c>
      <c r="D55" s="194">
        <v>172.315</v>
      </c>
      <c r="E55" s="194" t="s">
        <v>40</v>
      </c>
      <c r="F55" s="7"/>
      <c r="G55" s="54"/>
      <c r="H55" s="54"/>
      <c r="I55" s="54"/>
      <c r="J55" s="54"/>
      <c r="K55" s="55"/>
      <c r="L55" s="55"/>
      <c r="M55" s="70"/>
      <c r="N55" s="90"/>
      <c r="O55" s="90"/>
      <c r="P55" s="90"/>
      <c r="Q55" s="90"/>
      <c r="R55" s="90"/>
      <c r="S55" s="90"/>
      <c r="T55" s="90"/>
      <c r="U55" s="90"/>
      <c r="V55" s="56"/>
      <c r="W55" s="57"/>
      <c r="X55" s="57"/>
      <c r="Y55" s="257"/>
      <c r="Z55" s="241"/>
      <c r="AA55" s="241">
        <v>100</v>
      </c>
    </row>
    <row r="56" spans="1:27" s="28" customFormat="1" ht="20.100000000000001" customHeight="1">
      <c r="A56" s="193"/>
      <c r="B56" s="195"/>
      <c r="C56" s="197"/>
      <c r="D56" s="195"/>
      <c r="E56" s="195"/>
      <c r="F56" s="23"/>
      <c r="G56" s="206" t="s">
        <v>6</v>
      </c>
      <c r="H56" s="207"/>
      <c r="I56" s="207"/>
      <c r="J56" s="207"/>
      <c r="K56" s="87"/>
      <c r="L56" s="45"/>
      <c r="M56" s="70"/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53"/>
      <c r="W56" s="53"/>
      <c r="X56" s="53"/>
      <c r="Y56" s="142"/>
      <c r="Z56" s="241"/>
      <c r="AA56" s="241"/>
    </row>
    <row r="57" spans="1:27" s="16" customFormat="1" ht="16.5" customHeight="1">
      <c r="A57" s="192" t="s">
        <v>73</v>
      </c>
      <c r="B57" s="194" t="s">
        <v>74</v>
      </c>
      <c r="C57" s="196" t="s">
        <v>46</v>
      </c>
      <c r="D57" s="194">
        <v>100.63</v>
      </c>
      <c r="E57" s="194" t="s">
        <v>40</v>
      </c>
      <c r="F57" s="7"/>
      <c r="G57" s="120">
        <v>43337.338194444397</v>
      </c>
      <c r="H57" s="121">
        <v>43337.338194444397</v>
      </c>
      <c r="I57" s="120">
        <v>43337.668055555601</v>
      </c>
      <c r="J57" s="121">
        <v>43337.668055555601</v>
      </c>
      <c r="K57" s="2" t="s">
        <v>20</v>
      </c>
      <c r="L57" s="2" t="s">
        <v>20</v>
      </c>
      <c r="M57" s="70" t="s">
        <v>20</v>
      </c>
      <c r="N57" s="93">
        <v>7</v>
      </c>
      <c r="O57" s="93">
        <v>55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70" t="s">
        <v>21</v>
      </c>
      <c r="W57" s="70" t="s">
        <v>21</v>
      </c>
      <c r="X57" s="70" t="s">
        <v>21</v>
      </c>
      <c r="Y57" s="62" t="s">
        <v>447</v>
      </c>
      <c r="Z57" s="241"/>
      <c r="AA57" s="241">
        <v>100</v>
      </c>
    </row>
    <row r="58" spans="1:27" s="28" customFormat="1" ht="20.100000000000001" customHeight="1">
      <c r="A58" s="193"/>
      <c r="B58" s="195"/>
      <c r="C58" s="197"/>
      <c r="D58" s="195"/>
      <c r="E58" s="195"/>
      <c r="F58" s="23"/>
      <c r="G58" s="206" t="s">
        <v>6</v>
      </c>
      <c r="H58" s="207"/>
      <c r="I58" s="207"/>
      <c r="J58" s="207"/>
      <c r="K58" s="87"/>
      <c r="L58" s="45"/>
      <c r="M58" s="70"/>
      <c r="N58" s="59">
        <f>SUM(N57)+INT(SUM(O57)/60)</f>
        <v>7</v>
      </c>
      <c r="O58" s="59">
        <f>MOD(SUM(O57),60)</f>
        <v>55</v>
      </c>
      <c r="P58" s="59">
        <f t="shared" ref="P58" si="72">SUM(P57)+INT(SUM(Q57)/60)</f>
        <v>0</v>
      </c>
      <c r="Q58" s="59">
        <f t="shared" ref="Q58" si="73">MOD(SUM(Q57),60)</f>
        <v>0</v>
      </c>
      <c r="R58" s="59">
        <f t="shared" ref="R58" si="74">SUM(R57)+INT(SUM(S57)/60)</f>
        <v>0</v>
      </c>
      <c r="S58" s="59">
        <f t="shared" ref="S58" si="75">MOD(SUM(S57),60)</f>
        <v>0</v>
      </c>
      <c r="T58" s="59">
        <f t="shared" ref="T58" si="76">SUM(T57)+INT(SUM(U57)/60)</f>
        <v>0</v>
      </c>
      <c r="U58" s="59">
        <f t="shared" ref="U58" si="77">MOD(SUM(U57),60)</f>
        <v>0</v>
      </c>
      <c r="V58" s="53"/>
      <c r="W58" s="53"/>
      <c r="X58" s="53"/>
      <c r="Y58" s="142"/>
      <c r="Z58" s="241"/>
      <c r="AA58" s="241"/>
    </row>
    <row r="59" spans="1:27" s="16" customFormat="1" ht="30" customHeight="1">
      <c r="A59" s="6" t="s">
        <v>75</v>
      </c>
      <c r="B59" s="9" t="s">
        <v>76</v>
      </c>
      <c r="C59" s="8" t="s">
        <v>43</v>
      </c>
      <c r="D59" s="9">
        <v>82.4</v>
      </c>
      <c r="E59" s="9" t="s">
        <v>40</v>
      </c>
      <c r="F59" s="7"/>
      <c r="G59" s="120">
        <v>43319.505555555603</v>
      </c>
      <c r="H59" s="121">
        <v>43319.505555555603</v>
      </c>
      <c r="I59" s="120">
        <v>43319.631249999999</v>
      </c>
      <c r="J59" s="121">
        <v>43319.631249999999</v>
      </c>
      <c r="K59" s="2" t="s">
        <v>20</v>
      </c>
      <c r="L59" s="2" t="s">
        <v>20</v>
      </c>
      <c r="M59" s="70">
        <v>0</v>
      </c>
      <c r="N59" s="93">
        <v>0</v>
      </c>
      <c r="O59" s="93">
        <v>0</v>
      </c>
      <c r="P59" s="93">
        <v>0</v>
      </c>
      <c r="Q59" s="93">
        <v>0</v>
      </c>
      <c r="R59" s="93">
        <v>3</v>
      </c>
      <c r="S59" s="93">
        <v>1</v>
      </c>
      <c r="T59" s="93">
        <v>0</v>
      </c>
      <c r="U59" s="93">
        <v>0</v>
      </c>
      <c r="V59" s="70" t="s">
        <v>21</v>
      </c>
      <c r="W59" s="70" t="s">
        <v>21</v>
      </c>
      <c r="X59" s="70" t="s">
        <v>21</v>
      </c>
      <c r="Y59" s="62" t="s">
        <v>448</v>
      </c>
      <c r="Z59" s="93"/>
      <c r="AA59" s="93"/>
    </row>
    <row r="60" spans="1:27" s="16" customFormat="1" ht="30" customHeight="1">
      <c r="A60" s="6" t="s">
        <v>75</v>
      </c>
      <c r="B60" s="9" t="s">
        <v>76</v>
      </c>
      <c r="C60" s="8" t="s">
        <v>43</v>
      </c>
      <c r="D60" s="9">
        <v>82.4</v>
      </c>
      <c r="E60" s="9" t="s">
        <v>40</v>
      </c>
      <c r="F60" s="7"/>
      <c r="G60" s="120">
        <v>43327.528472222199</v>
      </c>
      <c r="H60" s="121">
        <v>43327.528472222199</v>
      </c>
      <c r="I60" s="120">
        <v>43327.538888888899</v>
      </c>
      <c r="J60" s="121">
        <v>43327.538888888899</v>
      </c>
      <c r="K60" s="2" t="s">
        <v>20</v>
      </c>
      <c r="L60" s="2" t="s">
        <v>20</v>
      </c>
      <c r="M60" s="70">
        <v>0</v>
      </c>
      <c r="N60" s="93">
        <v>0</v>
      </c>
      <c r="O60" s="93">
        <v>15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70" t="s">
        <v>21</v>
      </c>
      <c r="W60" s="70" t="s">
        <v>21</v>
      </c>
      <c r="X60" s="70" t="s">
        <v>21</v>
      </c>
      <c r="Y60" s="62" t="s">
        <v>49</v>
      </c>
      <c r="Z60" s="93"/>
      <c r="AA60" s="93"/>
    </row>
    <row r="61" spans="1:27" s="28" customFormat="1" ht="20.100000000000001" customHeight="1">
      <c r="B61" s="23"/>
      <c r="C61" s="23"/>
      <c r="D61" s="23"/>
      <c r="E61" s="23"/>
      <c r="F61" s="23"/>
      <c r="G61" s="206" t="s">
        <v>6</v>
      </c>
      <c r="H61" s="207"/>
      <c r="I61" s="207"/>
      <c r="J61" s="207"/>
      <c r="K61" s="87"/>
      <c r="L61" s="45"/>
      <c r="M61" s="70"/>
      <c r="N61" s="59">
        <f>SUM(N59:N60)+INT(SUM(O59:O60)/60)</f>
        <v>0</v>
      </c>
      <c r="O61" s="59">
        <f>MOD(SUM(O59:O60),60)</f>
        <v>15</v>
      </c>
      <c r="P61" s="59">
        <f t="shared" ref="P61" si="78">SUM(P59:P60)+INT(SUM(Q59:Q60)/60)</f>
        <v>0</v>
      </c>
      <c r="Q61" s="59">
        <f t="shared" ref="Q61" si="79">MOD(SUM(Q59:Q60),60)</f>
        <v>0</v>
      </c>
      <c r="R61" s="59">
        <f t="shared" ref="R61" si="80">SUM(R59:R60)+INT(SUM(S59:S60)/60)</f>
        <v>3</v>
      </c>
      <c r="S61" s="59">
        <f t="shared" ref="S61" si="81">MOD(SUM(S59:S60),60)</f>
        <v>1</v>
      </c>
      <c r="T61" s="59">
        <f t="shared" ref="T61" si="82">SUM(T59:T60)+INT(SUM(U59:U60)/60)</f>
        <v>0</v>
      </c>
      <c r="U61" s="59">
        <f t="shared" ref="U61" si="83">MOD(SUM(U59:U60),60)</f>
        <v>0</v>
      </c>
      <c r="V61" s="53"/>
      <c r="W61" s="53"/>
      <c r="X61" s="53"/>
      <c r="Y61" s="142"/>
      <c r="Z61" s="44"/>
      <c r="AA61" s="44"/>
    </row>
    <row r="62" spans="1:27" s="16" customFormat="1" ht="16.5" customHeight="1">
      <c r="A62" s="192" t="s">
        <v>77</v>
      </c>
      <c r="B62" s="194" t="s">
        <v>78</v>
      </c>
      <c r="C62" s="196" t="s">
        <v>46</v>
      </c>
      <c r="D62" s="194">
        <v>63.165999999999997</v>
      </c>
      <c r="E62" s="194" t="s">
        <v>40</v>
      </c>
      <c r="F62" s="7"/>
      <c r="G62" s="54"/>
      <c r="H62" s="54"/>
      <c r="I62" s="54"/>
      <c r="J62" s="54"/>
      <c r="K62" s="55"/>
      <c r="L62" s="55"/>
      <c r="M62" s="70"/>
      <c r="N62" s="90"/>
      <c r="O62" s="90"/>
      <c r="P62" s="90"/>
      <c r="Q62" s="90"/>
      <c r="R62" s="90"/>
      <c r="S62" s="90"/>
      <c r="T62" s="90"/>
      <c r="U62" s="90"/>
      <c r="V62" s="56"/>
      <c r="W62" s="57"/>
      <c r="X62" s="57"/>
      <c r="Y62" s="257"/>
      <c r="Z62" s="241"/>
      <c r="AA62" s="241">
        <v>100</v>
      </c>
    </row>
    <row r="63" spans="1:27" s="28" customFormat="1" ht="20.100000000000001" customHeight="1">
      <c r="A63" s="193"/>
      <c r="B63" s="195"/>
      <c r="C63" s="197"/>
      <c r="D63" s="195"/>
      <c r="E63" s="195"/>
      <c r="F63" s="23"/>
      <c r="G63" s="206" t="s">
        <v>6</v>
      </c>
      <c r="H63" s="207"/>
      <c r="I63" s="207"/>
      <c r="J63" s="207"/>
      <c r="K63" s="87"/>
      <c r="L63" s="45"/>
      <c r="M63" s="70"/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53"/>
      <c r="W63" s="53"/>
      <c r="X63" s="53"/>
      <c r="Y63" s="142"/>
      <c r="Z63" s="241"/>
      <c r="AA63" s="241"/>
    </row>
    <row r="64" spans="1:27" s="16" customFormat="1" ht="30" customHeight="1">
      <c r="A64" s="6" t="s">
        <v>79</v>
      </c>
      <c r="B64" s="9" t="s">
        <v>80</v>
      </c>
      <c r="C64" s="8" t="s">
        <v>39</v>
      </c>
      <c r="D64" s="9">
        <v>42.48</v>
      </c>
      <c r="E64" s="9" t="s">
        <v>40</v>
      </c>
      <c r="F64" s="7"/>
      <c r="G64" s="120">
        <v>43329.061111111099</v>
      </c>
      <c r="H64" s="121">
        <v>43329.061111111099</v>
      </c>
      <c r="I64" s="120">
        <v>43329.063194444403</v>
      </c>
      <c r="J64" s="121">
        <v>43329.063194444403</v>
      </c>
      <c r="K64" s="2" t="s">
        <v>20</v>
      </c>
      <c r="L64" s="2" t="s">
        <v>20</v>
      </c>
      <c r="M64" s="70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3</v>
      </c>
      <c r="T64" s="93">
        <v>0</v>
      </c>
      <c r="U64" s="93">
        <v>0</v>
      </c>
      <c r="V64" s="70" t="s">
        <v>21</v>
      </c>
      <c r="W64" s="70" t="s">
        <v>21</v>
      </c>
      <c r="X64" s="70" t="s">
        <v>21</v>
      </c>
      <c r="Y64" s="62" t="s">
        <v>450</v>
      </c>
      <c r="Z64" s="93"/>
      <c r="AA64" s="93">
        <v>100</v>
      </c>
    </row>
    <row r="65" spans="1:27" s="28" customFormat="1" ht="20.100000000000001" customHeight="1">
      <c r="B65" s="23"/>
      <c r="C65" s="23"/>
      <c r="D65" s="23"/>
      <c r="E65" s="23"/>
      <c r="F65" s="23"/>
      <c r="G65" s="206" t="s">
        <v>6</v>
      </c>
      <c r="H65" s="207"/>
      <c r="I65" s="207"/>
      <c r="J65" s="207"/>
      <c r="K65" s="87"/>
      <c r="L65" s="45"/>
      <c r="M65" s="70"/>
      <c r="N65" s="59">
        <f>SUM(N64)+INT(SUM(O64)/60)</f>
        <v>0</v>
      </c>
      <c r="O65" s="59">
        <f>MOD(SUM(O64),60)</f>
        <v>0</v>
      </c>
      <c r="P65" s="59">
        <f t="shared" ref="P65" si="84">SUM(P64)+INT(SUM(Q64)/60)</f>
        <v>0</v>
      </c>
      <c r="Q65" s="59">
        <f t="shared" ref="Q65" si="85">MOD(SUM(Q64),60)</f>
        <v>0</v>
      </c>
      <c r="R65" s="59">
        <f t="shared" ref="R65" si="86">SUM(R64)+INT(SUM(S64)/60)</f>
        <v>0</v>
      </c>
      <c r="S65" s="59">
        <f t="shared" ref="S65" si="87">MOD(SUM(S64),60)</f>
        <v>3</v>
      </c>
      <c r="T65" s="59">
        <f t="shared" ref="T65" si="88">SUM(T64)+INT(SUM(U64)/60)</f>
        <v>0</v>
      </c>
      <c r="U65" s="59">
        <f t="shared" ref="U65" si="89">MOD(SUM(U64),60)</f>
        <v>0</v>
      </c>
      <c r="V65" s="53"/>
      <c r="W65" s="53"/>
      <c r="X65" s="53"/>
      <c r="Y65" s="142"/>
      <c r="Z65" s="44"/>
      <c r="AA65" s="44"/>
    </row>
    <row r="66" spans="1:27" s="42" customFormat="1" ht="30" customHeight="1">
      <c r="A66" s="6" t="s">
        <v>81</v>
      </c>
      <c r="B66" s="9" t="s">
        <v>80</v>
      </c>
      <c r="C66" s="8" t="s">
        <v>43</v>
      </c>
      <c r="D66" s="9">
        <v>40.933</v>
      </c>
      <c r="E66" s="9" t="s">
        <v>40</v>
      </c>
      <c r="F66" s="9"/>
      <c r="G66" s="120">
        <v>43335.538194444402</v>
      </c>
      <c r="H66" s="121">
        <v>43335.538194444402</v>
      </c>
      <c r="I66" s="120">
        <v>43336.734027777798</v>
      </c>
      <c r="J66" s="121">
        <v>43336.734027777798</v>
      </c>
      <c r="K66" s="2" t="s">
        <v>20</v>
      </c>
      <c r="L66" s="2" t="s">
        <v>20</v>
      </c>
      <c r="M66" s="70" t="s">
        <v>20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28</v>
      </c>
      <c r="U66" s="93">
        <v>42</v>
      </c>
      <c r="V66" s="70" t="s">
        <v>21</v>
      </c>
      <c r="W66" s="70" t="s">
        <v>21</v>
      </c>
      <c r="X66" s="70" t="s">
        <v>21</v>
      </c>
      <c r="Y66" s="62" t="s">
        <v>451</v>
      </c>
      <c r="Z66" s="93"/>
      <c r="AA66" s="93"/>
    </row>
    <row r="67" spans="1:27" s="28" customFormat="1" ht="20.100000000000001" customHeight="1">
      <c r="B67" s="23"/>
      <c r="C67" s="23"/>
      <c r="D67" s="23"/>
      <c r="E67" s="23"/>
      <c r="F67" s="23"/>
      <c r="G67" s="206" t="s">
        <v>6</v>
      </c>
      <c r="H67" s="207"/>
      <c r="I67" s="207"/>
      <c r="J67" s="207"/>
      <c r="K67" s="87"/>
      <c r="L67" s="45"/>
      <c r="M67" s="70"/>
      <c r="N67" s="59">
        <f>SUM(N66)+INT(SUM(O66)/60)</f>
        <v>0</v>
      </c>
      <c r="O67" s="59">
        <f>MOD(SUM(O66),60)</f>
        <v>0</v>
      </c>
      <c r="P67" s="59">
        <f t="shared" ref="P67" si="90">SUM(P66)+INT(SUM(Q66)/60)</f>
        <v>0</v>
      </c>
      <c r="Q67" s="59">
        <f t="shared" ref="Q67" si="91">MOD(SUM(Q66),60)</f>
        <v>0</v>
      </c>
      <c r="R67" s="59">
        <f t="shared" ref="R67" si="92">SUM(R66)+INT(SUM(S66)/60)</f>
        <v>0</v>
      </c>
      <c r="S67" s="59">
        <f t="shared" ref="S67" si="93">MOD(SUM(S66),60)</f>
        <v>0</v>
      </c>
      <c r="T67" s="59">
        <f t="shared" ref="T67" si="94">SUM(T66)+INT(SUM(U66)/60)</f>
        <v>28</v>
      </c>
      <c r="U67" s="59">
        <f t="shared" ref="U67" si="95">MOD(SUM(U66),60)</f>
        <v>42</v>
      </c>
      <c r="V67" s="53"/>
      <c r="W67" s="53"/>
      <c r="X67" s="53"/>
      <c r="Y67" s="142"/>
      <c r="Z67" s="44"/>
      <c r="AA67" s="44"/>
    </row>
    <row r="68" spans="1:27" s="16" customFormat="1" ht="16.5" customHeight="1">
      <c r="A68" s="192" t="s">
        <v>82</v>
      </c>
      <c r="B68" s="194" t="s">
        <v>83</v>
      </c>
      <c r="C68" s="196" t="s">
        <v>39</v>
      </c>
      <c r="D68" s="194">
        <v>10.914</v>
      </c>
      <c r="E68" s="194" t="s">
        <v>40</v>
      </c>
      <c r="F68" s="7"/>
      <c r="G68" s="54"/>
      <c r="H68" s="54"/>
      <c r="I68" s="54"/>
      <c r="J68" s="54"/>
      <c r="K68" s="55"/>
      <c r="L68" s="55"/>
      <c r="M68" s="70"/>
      <c r="N68" s="90"/>
      <c r="O68" s="90"/>
      <c r="P68" s="90"/>
      <c r="Q68" s="90"/>
      <c r="R68" s="90"/>
      <c r="S68" s="90"/>
      <c r="T68" s="90"/>
      <c r="U68" s="90"/>
      <c r="V68" s="56"/>
      <c r="W68" s="57"/>
      <c r="X68" s="57"/>
      <c r="Y68" s="257"/>
      <c r="Z68" s="241"/>
      <c r="AA68" s="241">
        <v>100</v>
      </c>
    </row>
    <row r="69" spans="1:27" s="28" customFormat="1" ht="20.100000000000001" customHeight="1">
      <c r="A69" s="193"/>
      <c r="B69" s="195"/>
      <c r="C69" s="197"/>
      <c r="D69" s="195"/>
      <c r="E69" s="195"/>
      <c r="F69" s="23"/>
      <c r="G69" s="206" t="s">
        <v>6</v>
      </c>
      <c r="H69" s="207"/>
      <c r="I69" s="207"/>
      <c r="J69" s="207"/>
      <c r="K69" s="87"/>
      <c r="L69" s="45"/>
      <c r="M69" s="70"/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53"/>
      <c r="W69" s="53"/>
      <c r="X69" s="53"/>
      <c r="Y69" s="142"/>
      <c r="Z69" s="241"/>
      <c r="AA69" s="241"/>
    </row>
    <row r="70" spans="1:27" s="16" customFormat="1" ht="30" customHeight="1">
      <c r="A70" s="6" t="s">
        <v>84</v>
      </c>
      <c r="B70" s="9" t="s">
        <v>85</v>
      </c>
      <c r="C70" s="8" t="s">
        <v>46</v>
      </c>
      <c r="D70" s="9">
        <v>7.8010000000000002</v>
      </c>
      <c r="E70" s="9" t="s">
        <v>40</v>
      </c>
      <c r="F70" s="7"/>
      <c r="G70" s="54"/>
      <c r="H70" s="54"/>
      <c r="I70" s="54"/>
      <c r="J70" s="54"/>
      <c r="K70" s="55"/>
      <c r="L70" s="55"/>
      <c r="M70" s="70"/>
      <c r="N70" s="90"/>
      <c r="O70" s="90"/>
      <c r="P70" s="90"/>
      <c r="Q70" s="90"/>
      <c r="R70" s="90"/>
      <c r="S70" s="90"/>
      <c r="T70" s="90"/>
      <c r="U70" s="90"/>
      <c r="V70" s="56"/>
      <c r="W70" s="57"/>
      <c r="X70" s="57"/>
      <c r="Y70" s="257"/>
      <c r="Z70" s="241"/>
      <c r="AA70" s="241">
        <v>100</v>
      </c>
    </row>
    <row r="71" spans="1:27" s="28" customFormat="1" ht="20.100000000000001" customHeight="1">
      <c r="B71" s="23"/>
      <c r="C71" s="23"/>
      <c r="D71" s="23"/>
      <c r="E71" s="23"/>
      <c r="F71" s="23"/>
      <c r="G71" s="206" t="s">
        <v>6</v>
      </c>
      <c r="H71" s="207"/>
      <c r="I71" s="207"/>
      <c r="J71" s="207"/>
      <c r="K71" s="87"/>
      <c r="L71" s="45"/>
      <c r="M71" s="70"/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53"/>
      <c r="W71" s="53"/>
      <c r="X71" s="53"/>
      <c r="Y71" s="142"/>
      <c r="Z71" s="241"/>
      <c r="AA71" s="241"/>
    </row>
    <row r="72" spans="1:27" s="16" customFormat="1" ht="30" customHeight="1">
      <c r="A72" s="6" t="s">
        <v>86</v>
      </c>
      <c r="B72" s="9" t="s">
        <v>87</v>
      </c>
      <c r="C72" s="8" t="s">
        <v>46</v>
      </c>
      <c r="D72" s="9">
        <v>104.02</v>
      </c>
      <c r="E72" s="9" t="s">
        <v>40</v>
      </c>
      <c r="F72" s="7"/>
      <c r="G72" s="120">
        <v>43313.523611111101</v>
      </c>
      <c r="H72" s="121">
        <v>43313.523611111101</v>
      </c>
      <c r="I72" s="120">
        <v>43313.6340277778</v>
      </c>
      <c r="J72" s="121">
        <v>43313.6340277778</v>
      </c>
      <c r="K72" s="2" t="s">
        <v>20</v>
      </c>
      <c r="L72" s="2" t="s">
        <v>20</v>
      </c>
      <c r="M72" s="70">
        <v>0</v>
      </c>
      <c r="N72" s="93">
        <v>0</v>
      </c>
      <c r="O72" s="93">
        <v>0</v>
      </c>
      <c r="P72" s="93">
        <v>0</v>
      </c>
      <c r="Q72" s="93">
        <v>0</v>
      </c>
      <c r="R72" s="93">
        <v>2</v>
      </c>
      <c r="S72" s="93">
        <v>39</v>
      </c>
      <c r="T72" s="93">
        <v>0</v>
      </c>
      <c r="U72" s="93">
        <v>0</v>
      </c>
      <c r="V72" s="70" t="s">
        <v>21</v>
      </c>
      <c r="W72" s="70" t="s">
        <v>21</v>
      </c>
      <c r="X72" s="70" t="s">
        <v>21</v>
      </c>
      <c r="Y72" s="62" t="s">
        <v>456</v>
      </c>
      <c r="Z72" s="93"/>
      <c r="AA72" s="93">
        <v>100</v>
      </c>
    </row>
    <row r="73" spans="1:27" s="28" customFormat="1" ht="20.100000000000001" customHeight="1">
      <c r="B73" s="23"/>
      <c r="C73" s="23"/>
      <c r="D73" s="23"/>
      <c r="E73" s="23"/>
      <c r="F73" s="23"/>
      <c r="G73" s="206" t="s">
        <v>6</v>
      </c>
      <c r="H73" s="207"/>
      <c r="I73" s="207"/>
      <c r="J73" s="207"/>
      <c r="K73" s="87"/>
      <c r="L73" s="45"/>
      <c r="M73" s="46"/>
      <c r="N73" s="59">
        <f>SUM(N72)+INT(SUM(O72)/60)</f>
        <v>0</v>
      </c>
      <c r="O73" s="59">
        <f>MOD(SUM(O72),60)</f>
        <v>0</v>
      </c>
      <c r="P73" s="59">
        <f t="shared" ref="P73" si="96">SUM(P72)+INT(SUM(Q72)/60)</f>
        <v>0</v>
      </c>
      <c r="Q73" s="59">
        <f t="shared" ref="Q73" si="97">MOD(SUM(Q72),60)</f>
        <v>0</v>
      </c>
      <c r="R73" s="59">
        <f t="shared" ref="R73" si="98">SUM(R72)+INT(SUM(S72)/60)</f>
        <v>2</v>
      </c>
      <c r="S73" s="59">
        <f t="shared" ref="S73" si="99">MOD(SUM(S72),60)</f>
        <v>39</v>
      </c>
      <c r="T73" s="59">
        <f t="shared" ref="T73" si="100">SUM(T72)+INT(SUM(U72)/60)</f>
        <v>0</v>
      </c>
      <c r="U73" s="59">
        <f t="shared" ref="U73" si="101">MOD(SUM(U72),60)</f>
        <v>0</v>
      </c>
      <c r="V73" s="53"/>
      <c r="W73" s="53"/>
      <c r="X73" s="53"/>
      <c r="Y73" s="142"/>
      <c r="Z73" s="44"/>
      <c r="AA73" s="44"/>
    </row>
    <row r="74" spans="1:27" s="16" customFormat="1" ht="16.5" customHeight="1">
      <c r="A74" s="192" t="s">
        <v>88</v>
      </c>
      <c r="B74" s="194" t="s">
        <v>89</v>
      </c>
      <c r="C74" s="196" t="s">
        <v>43</v>
      </c>
      <c r="D74" s="194">
        <v>35.04</v>
      </c>
      <c r="E74" s="194" t="s">
        <v>40</v>
      </c>
      <c r="F74" s="7"/>
      <c r="G74" s="54"/>
      <c r="H74" s="54"/>
      <c r="I74" s="54"/>
      <c r="J74" s="54"/>
      <c r="K74" s="55"/>
      <c r="L74" s="55"/>
      <c r="M74" s="92"/>
      <c r="N74" s="90"/>
      <c r="O74" s="90"/>
      <c r="P74" s="90"/>
      <c r="Q74" s="90"/>
      <c r="R74" s="90"/>
      <c r="S74" s="90"/>
      <c r="T74" s="90"/>
      <c r="U74" s="90"/>
      <c r="V74" s="56"/>
      <c r="W74" s="57"/>
      <c r="X74" s="57"/>
      <c r="Y74" s="257"/>
      <c r="Z74" s="241"/>
      <c r="AA74" s="241">
        <v>100</v>
      </c>
    </row>
    <row r="75" spans="1:27" s="28" customFormat="1" ht="20.100000000000001" customHeight="1">
      <c r="A75" s="193"/>
      <c r="B75" s="195"/>
      <c r="C75" s="197"/>
      <c r="D75" s="195"/>
      <c r="E75" s="195"/>
      <c r="F75" s="23"/>
      <c r="G75" s="206" t="s">
        <v>6</v>
      </c>
      <c r="H75" s="207"/>
      <c r="I75" s="207"/>
      <c r="J75" s="207"/>
      <c r="K75" s="87"/>
      <c r="L75" s="45"/>
      <c r="M75" s="46"/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53"/>
      <c r="W75" s="53"/>
      <c r="X75" s="53"/>
      <c r="Y75" s="142"/>
      <c r="Z75" s="241"/>
      <c r="AA75" s="241"/>
    </row>
    <row r="76" spans="1:27" s="16" customFormat="1" ht="16.5" customHeight="1">
      <c r="A76" s="192" t="s">
        <v>90</v>
      </c>
      <c r="B76" s="194" t="s">
        <v>91</v>
      </c>
      <c r="C76" s="196" t="s">
        <v>46</v>
      </c>
      <c r="D76" s="194">
        <v>49.216999999999999</v>
      </c>
      <c r="E76" s="194" t="s">
        <v>40</v>
      </c>
      <c r="F76" s="7"/>
      <c r="G76" s="54"/>
      <c r="H76" s="54"/>
      <c r="I76" s="54"/>
      <c r="J76" s="54"/>
      <c r="K76" s="55"/>
      <c r="L76" s="55"/>
      <c r="M76" s="92"/>
      <c r="N76" s="90"/>
      <c r="O76" s="90"/>
      <c r="P76" s="90"/>
      <c r="Q76" s="90"/>
      <c r="R76" s="90"/>
      <c r="S76" s="90"/>
      <c r="T76" s="90"/>
      <c r="U76" s="90"/>
      <c r="V76" s="56"/>
      <c r="W76" s="57"/>
      <c r="X76" s="57"/>
      <c r="Y76" s="257"/>
      <c r="Z76" s="241"/>
      <c r="AA76" s="241">
        <v>100</v>
      </c>
    </row>
    <row r="77" spans="1:27" s="28" customFormat="1" ht="20.100000000000001" customHeight="1">
      <c r="A77" s="193"/>
      <c r="B77" s="195"/>
      <c r="C77" s="197"/>
      <c r="D77" s="195"/>
      <c r="E77" s="195"/>
      <c r="F77" s="23"/>
      <c r="G77" s="206" t="s">
        <v>6</v>
      </c>
      <c r="H77" s="207"/>
      <c r="I77" s="207"/>
      <c r="J77" s="207"/>
      <c r="K77" s="87"/>
      <c r="L77" s="45"/>
      <c r="M77" s="46"/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53"/>
      <c r="W77" s="53"/>
      <c r="X77" s="53"/>
      <c r="Y77" s="142"/>
      <c r="Z77" s="241"/>
      <c r="AA77" s="241"/>
    </row>
    <row r="78" spans="1:27" s="16" customFormat="1" ht="16.5" customHeight="1">
      <c r="A78" s="192" t="s">
        <v>92</v>
      </c>
      <c r="B78" s="194" t="s">
        <v>93</v>
      </c>
      <c r="C78" s="196" t="s">
        <v>46</v>
      </c>
      <c r="D78" s="194">
        <v>12.59</v>
      </c>
      <c r="E78" s="194" t="s">
        <v>40</v>
      </c>
      <c r="F78" s="7"/>
      <c r="G78" s="54"/>
      <c r="H78" s="54"/>
      <c r="I78" s="54"/>
      <c r="J78" s="54"/>
      <c r="K78" s="55"/>
      <c r="L78" s="55"/>
      <c r="M78" s="92"/>
      <c r="N78" s="90"/>
      <c r="O78" s="90"/>
      <c r="P78" s="90"/>
      <c r="Q78" s="90"/>
      <c r="R78" s="90"/>
      <c r="S78" s="90"/>
      <c r="T78" s="90"/>
      <c r="U78" s="90"/>
      <c r="V78" s="56"/>
      <c r="W78" s="57"/>
      <c r="X78" s="57"/>
      <c r="Y78" s="257"/>
      <c r="Z78" s="241"/>
      <c r="AA78" s="241">
        <v>100</v>
      </c>
    </row>
    <row r="79" spans="1:27" s="28" customFormat="1" ht="20.100000000000001" customHeight="1">
      <c r="A79" s="193"/>
      <c r="B79" s="195"/>
      <c r="C79" s="197"/>
      <c r="D79" s="195"/>
      <c r="E79" s="195"/>
      <c r="F79" s="23"/>
      <c r="G79" s="206" t="s">
        <v>6</v>
      </c>
      <c r="H79" s="207"/>
      <c r="I79" s="207"/>
      <c r="J79" s="207"/>
      <c r="K79" s="87"/>
      <c r="L79" s="45"/>
      <c r="M79" s="46"/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53"/>
      <c r="W79" s="53"/>
      <c r="X79" s="53"/>
      <c r="Y79" s="142"/>
      <c r="Z79" s="241"/>
      <c r="AA79" s="241"/>
    </row>
    <row r="80" spans="1:27" s="16" customFormat="1" ht="30" customHeight="1">
      <c r="A80" s="6" t="s">
        <v>94</v>
      </c>
      <c r="B80" s="9" t="s">
        <v>95</v>
      </c>
      <c r="C80" s="8"/>
      <c r="D80" s="9">
        <v>9.6999999999999993</v>
      </c>
      <c r="E80" s="9" t="s">
        <v>40</v>
      </c>
      <c r="F80" s="7"/>
      <c r="G80" s="120">
        <v>43336.379861111098</v>
      </c>
      <c r="H80" s="121">
        <v>43336.379861111098</v>
      </c>
      <c r="I80" s="120">
        <v>43336.390972222202</v>
      </c>
      <c r="J80" s="121">
        <v>43336.390972222202</v>
      </c>
      <c r="K80" s="2" t="s">
        <v>20</v>
      </c>
      <c r="L80" s="2" t="s">
        <v>20</v>
      </c>
      <c r="M80" s="2">
        <v>0</v>
      </c>
      <c r="N80" s="93">
        <v>0</v>
      </c>
      <c r="O80" s="93">
        <v>0</v>
      </c>
      <c r="P80" s="93">
        <v>0</v>
      </c>
      <c r="Q80" s="93">
        <v>16</v>
      </c>
      <c r="R80" s="93">
        <v>0</v>
      </c>
      <c r="S80" s="93">
        <v>0</v>
      </c>
      <c r="T80" s="93">
        <v>0</v>
      </c>
      <c r="U80" s="93">
        <v>0</v>
      </c>
      <c r="V80" s="70" t="s">
        <v>21</v>
      </c>
      <c r="W80" s="70" t="s">
        <v>21</v>
      </c>
      <c r="X80" s="70" t="s">
        <v>21</v>
      </c>
      <c r="Y80" s="62" t="s">
        <v>468</v>
      </c>
      <c r="Z80" s="93"/>
      <c r="AA80" s="93">
        <v>100</v>
      </c>
    </row>
    <row r="81" spans="1:27" s="16" customFormat="1" ht="30" customHeight="1">
      <c r="A81" s="6" t="s">
        <v>94</v>
      </c>
      <c r="B81" s="9" t="s">
        <v>95</v>
      </c>
      <c r="C81" s="8"/>
      <c r="D81" s="9">
        <v>9.6999999999999993</v>
      </c>
      <c r="E81" s="9" t="s">
        <v>40</v>
      </c>
      <c r="F81" s="7"/>
      <c r="G81" s="120">
        <v>43317.341666666704</v>
      </c>
      <c r="H81" s="121">
        <v>43317.341666666704</v>
      </c>
      <c r="I81" s="120">
        <v>43317.711805555598</v>
      </c>
      <c r="J81" s="121">
        <v>43317.711805555598</v>
      </c>
      <c r="K81" s="2" t="s">
        <v>20</v>
      </c>
      <c r="L81" s="2" t="s">
        <v>20</v>
      </c>
      <c r="M81" s="2" t="s">
        <v>20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8</v>
      </c>
      <c r="U81" s="93">
        <v>53</v>
      </c>
      <c r="V81" s="70" t="s">
        <v>21</v>
      </c>
      <c r="W81" s="70" t="s">
        <v>21</v>
      </c>
      <c r="X81" s="70" t="s">
        <v>21</v>
      </c>
      <c r="Y81" s="62" t="s">
        <v>469</v>
      </c>
      <c r="Z81" s="93"/>
      <c r="AA81" s="93">
        <v>100</v>
      </c>
    </row>
    <row r="82" spans="1:27" s="16" customFormat="1" ht="30" customHeight="1">
      <c r="A82" s="6" t="s">
        <v>94</v>
      </c>
      <c r="B82" s="9" t="s">
        <v>95</v>
      </c>
      <c r="C82" s="8"/>
      <c r="D82" s="9">
        <v>9.6999999999999993</v>
      </c>
      <c r="E82" s="9" t="s">
        <v>40</v>
      </c>
      <c r="F82" s="7"/>
      <c r="G82" s="120">
        <v>43329.2680555556</v>
      </c>
      <c r="H82" s="121">
        <v>43329.2680555556</v>
      </c>
      <c r="I82" s="120">
        <v>43329.711805555598</v>
      </c>
      <c r="J82" s="121">
        <v>43329.711805555598</v>
      </c>
      <c r="K82" s="2" t="s">
        <v>20</v>
      </c>
      <c r="L82" s="2" t="s">
        <v>20</v>
      </c>
      <c r="M82" s="2" t="s">
        <v>20</v>
      </c>
      <c r="N82" s="93">
        <v>0</v>
      </c>
      <c r="O82" s="93">
        <v>0</v>
      </c>
      <c r="P82" s="93">
        <v>0</v>
      </c>
      <c r="Q82" s="93">
        <v>0</v>
      </c>
      <c r="R82" s="93">
        <v>0</v>
      </c>
      <c r="S82" s="93">
        <v>0</v>
      </c>
      <c r="T82" s="93">
        <v>10</v>
      </c>
      <c r="U82" s="93">
        <v>39</v>
      </c>
      <c r="V82" s="70" t="s">
        <v>21</v>
      </c>
      <c r="W82" s="70" t="s">
        <v>21</v>
      </c>
      <c r="X82" s="70" t="s">
        <v>21</v>
      </c>
      <c r="Y82" s="62" t="s">
        <v>470</v>
      </c>
      <c r="Z82" s="93"/>
      <c r="AA82" s="93">
        <v>100</v>
      </c>
    </row>
    <row r="83" spans="1:27" s="16" customFormat="1" ht="30" customHeight="1">
      <c r="A83" s="6" t="s">
        <v>94</v>
      </c>
      <c r="B83" s="9" t="s">
        <v>95</v>
      </c>
      <c r="C83" s="8"/>
      <c r="D83" s="9">
        <v>9.6999999999999993</v>
      </c>
      <c r="E83" s="9" t="s">
        <v>40</v>
      </c>
      <c r="F83" s="7"/>
      <c r="G83" s="120">
        <v>43328.25</v>
      </c>
      <c r="H83" s="121">
        <v>43328.25</v>
      </c>
      <c r="I83" s="120">
        <v>43328.712500000001</v>
      </c>
      <c r="J83" s="121">
        <v>43328.712500000001</v>
      </c>
      <c r="K83" s="2" t="s">
        <v>20</v>
      </c>
      <c r="L83" s="2" t="s">
        <v>20</v>
      </c>
      <c r="M83" s="2" t="s">
        <v>20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3">
        <v>11</v>
      </c>
      <c r="U83" s="93">
        <v>6</v>
      </c>
      <c r="V83" s="70" t="s">
        <v>21</v>
      </c>
      <c r="W83" s="70" t="s">
        <v>21</v>
      </c>
      <c r="X83" s="70" t="s">
        <v>21</v>
      </c>
      <c r="Y83" s="62" t="s">
        <v>471</v>
      </c>
      <c r="Z83" s="93"/>
      <c r="AA83" s="93">
        <v>100</v>
      </c>
    </row>
    <row r="84" spans="1:27" s="28" customFormat="1" ht="28.5" customHeight="1">
      <c r="B84" s="23"/>
      <c r="C84" s="23"/>
      <c r="D84" s="23"/>
      <c r="E84" s="23"/>
      <c r="F84" s="23"/>
      <c r="G84" s="206" t="s">
        <v>6</v>
      </c>
      <c r="H84" s="207"/>
      <c r="I84" s="207"/>
      <c r="J84" s="207"/>
      <c r="K84" s="87"/>
      <c r="L84" s="45"/>
      <c r="M84" s="46"/>
      <c r="N84" s="59">
        <f>SUM(N80:N83)+INT(SUM(O80:O83)/60)</f>
        <v>0</v>
      </c>
      <c r="O84" s="59">
        <f>MOD(SUM(O80:O83),60)</f>
        <v>0</v>
      </c>
      <c r="P84" s="59">
        <f t="shared" ref="P84" si="102">SUM(P80:P83)+INT(SUM(Q80:Q83)/60)</f>
        <v>0</v>
      </c>
      <c r="Q84" s="59">
        <f t="shared" ref="Q84" si="103">MOD(SUM(Q80:Q83),60)</f>
        <v>16</v>
      </c>
      <c r="R84" s="59">
        <f t="shared" ref="R84" si="104">SUM(R80:R83)+INT(SUM(S80:S83)/60)</f>
        <v>0</v>
      </c>
      <c r="S84" s="59">
        <f t="shared" ref="S84" si="105">MOD(SUM(S80:S83),60)</f>
        <v>0</v>
      </c>
      <c r="T84" s="59">
        <f t="shared" ref="T84" si="106">SUM(T80:T83)+INT(SUM(U80:U83)/60)</f>
        <v>30</v>
      </c>
      <c r="U84" s="59">
        <f t="shared" ref="U84" si="107">MOD(SUM(U80:U83),60)</f>
        <v>38</v>
      </c>
      <c r="V84" s="53"/>
      <c r="W84" s="53"/>
      <c r="X84" s="53"/>
      <c r="Y84" s="142"/>
      <c r="Z84" s="44"/>
      <c r="AA84" s="44"/>
    </row>
    <row r="85" spans="1:27" s="16" customFormat="1" ht="30" customHeight="1">
      <c r="A85" s="6" t="s">
        <v>96</v>
      </c>
      <c r="B85" s="9" t="s">
        <v>97</v>
      </c>
      <c r="C85" s="8" t="s">
        <v>46</v>
      </c>
      <c r="D85" s="9">
        <v>66.097999999999999</v>
      </c>
      <c r="E85" s="9" t="s">
        <v>40</v>
      </c>
      <c r="F85" s="7"/>
      <c r="G85" s="120">
        <v>43338.814583333296</v>
      </c>
      <c r="H85" s="121">
        <v>43338.814583333296</v>
      </c>
      <c r="I85" s="120">
        <v>43338.827777777798</v>
      </c>
      <c r="J85" s="121">
        <v>43338.827777777798</v>
      </c>
      <c r="K85" s="2" t="s">
        <v>20</v>
      </c>
      <c r="L85" s="2" t="s">
        <v>20</v>
      </c>
      <c r="M85" s="2" t="s">
        <v>20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19</v>
      </c>
      <c r="T85" s="93">
        <v>0</v>
      </c>
      <c r="U85" s="93">
        <v>0</v>
      </c>
      <c r="V85" s="70" t="s">
        <v>21</v>
      </c>
      <c r="W85" s="70" t="s">
        <v>21</v>
      </c>
      <c r="X85" s="70" t="s">
        <v>21</v>
      </c>
      <c r="Y85" s="62" t="s">
        <v>452</v>
      </c>
      <c r="Z85" s="246"/>
      <c r="AA85" s="246">
        <v>100</v>
      </c>
    </row>
    <row r="86" spans="1:27" s="16" customFormat="1" ht="30" customHeight="1">
      <c r="A86" s="6" t="s">
        <v>96</v>
      </c>
      <c r="B86" s="9" t="s">
        <v>97</v>
      </c>
      <c r="C86" s="8" t="s">
        <v>46</v>
      </c>
      <c r="D86" s="9">
        <v>66.097999999999999</v>
      </c>
      <c r="E86" s="9" t="s">
        <v>40</v>
      </c>
      <c r="F86" s="7"/>
      <c r="G86" s="120">
        <v>43327.620833333298</v>
      </c>
      <c r="H86" s="121">
        <v>43327.620833333298</v>
      </c>
      <c r="I86" s="120">
        <v>43327.640972222202</v>
      </c>
      <c r="J86" s="121">
        <v>43327.640972222202</v>
      </c>
      <c r="K86" s="2" t="s">
        <v>20</v>
      </c>
      <c r="L86" s="2" t="s">
        <v>20</v>
      </c>
      <c r="M86" s="2">
        <v>0</v>
      </c>
      <c r="N86" s="93">
        <v>0</v>
      </c>
      <c r="O86" s="93">
        <v>0</v>
      </c>
      <c r="P86" s="93">
        <v>0</v>
      </c>
      <c r="Q86" s="93">
        <v>0</v>
      </c>
      <c r="R86" s="93">
        <v>0</v>
      </c>
      <c r="S86" s="93">
        <v>29</v>
      </c>
      <c r="T86" s="93">
        <v>0</v>
      </c>
      <c r="U86" s="93">
        <v>0</v>
      </c>
      <c r="V86" s="70" t="s">
        <v>21</v>
      </c>
      <c r="W86" s="70" t="s">
        <v>21</v>
      </c>
      <c r="X86" s="70" t="s">
        <v>21</v>
      </c>
      <c r="Y86" s="62" t="s">
        <v>429</v>
      </c>
      <c r="Z86" s="246"/>
      <c r="AA86" s="246"/>
    </row>
    <row r="87" spans="1:27" s="16" customFormat="1" ht="30" customHeight="1">
      <c r="A87" s="6" t="s">
        <v>96</v>
      </c>
      <c r="B87" s="9" t="s">
        <v>97</v>
      </c>
      <c r="C87" s="8" t="s">
        <v>46</v>
      </c>
      <c r="D87" s="9">
        <v>66.097999999999999</v>
      </c>
      <c r="E87" s="9" t="s">
        <v>40</v>
      </c>
      <c r="F87" s="7"/>
      <c r="G87" s="120">
        <v>43316.605555555601</v>
      </c>
      <c r="H87" s="121">
        <v>43316.605555555601</v>
      </c>
      <c r="I87" s="120">
        <v>43316.664583333302</v>
      </c>
      <c r="J87" s="121">
        <v>43316.664583333302</v>
      </c>
      <c r="K87" s="2" t="s">
        <v>20</v>
      </c>
      <c r="L87" s="2" t="s">
        <v>20</v>
      </c>
      <c r="M87" s="2">
        <v>0</v>
      </c>
      <c r="N87" s="93">
        <v>1</v>
      </c>
      <c r="O87" s="93">
        <v>25</v>
      </c>
      <c r="P87" s="93">
        <v>0</v>
      </c>
      <c r="Q87" s="93">
        <v>0</v>
      </c>
      <c r="R87" s="93">
        <v>0</v>
      </c>
      <c r="S87" s="93">
        <v>0</v>
      </c>
      <c r="T87" s="93">
        <v>0</v>
      </c>
      <c r="U87" s="93">
        <v>0</v>
      </c>
      <c r="V87" s="70" t="s">
        <v>21</v>
      </c>
      <c r="W87" s="70" t="s">
        <v>21</v>
      </c>
      <c r="X87" s="70" t="s">
        <v>21</v>
      </c>
      <c r="Y87" s="62" t="s">
        <v>453</v>
      </c>
      <c r="Z87" s="246"/>
      <c r="AA87" s="246">
        <v>100</v>
      </c>
    </row>
    <row r="88" spans="1:27" s="16" customFormat="1" ht="30" customHeight="1">
      <c r="A88" s="6" t="s">
        <v>96</v>
      </c>
      <c r="B88" s="9" t="s">
        <v>97</v>
      </c>
      <c r="C88" s="8" t="s">
        <v>46</v>
      </c>
      <c r="D88" s="9">
        <v>66.097999999999999</v>
      </c>
      <c r="E88" s="9" t="s">
        <v>40</v>
      </c>
      <c r="F88" s="7"/>
      <c r="G88" s="120">
        <v>43326.636805555601</v>
      </c>
      <c r="H88" s="121">
        <v>43326.636805555601</v>
      </c>
      <c r="I88" s="120">
        <v>43326.756249999999</v>
      </c>
      <c r="J88" s="121">
        <v>43326.756249999999</v>
      </c>
      <c r="K88" s="2" t="s">
        <v>20</v>
      </c>
      <c r="L88" s="2" t="s">
        <v>20</v>
      </c>
      <c r="M88" s="2">
        <v>0</v>
      </c>
      <c r="N88" s="93">
        <v>2</v>
      </c>
      <c r="O88" s="93">
        <v>52</v>
      </c>
      <c r="P88" s="93">
        <v>0</v>
      </c>
      <c r="Q88" s="93">
        <v>0</v>
      </c>
      <c r="R88" s="93">
        <v>0</v>
      </c>
      <c r="S88" s="93">
        <v>0</v>
      </c>
      <c r="T88" s="93">
        <v>0</v>
      </c>
      <c r="U88" s="93">
        <v>0</v>
      </c>
      <c r="V88" s="70" t="s">
        <v>21</v>
      </c>
      <c r="W88" s="70" t="s">
        <v>21</v>
      </c>
      <c r="X88" s="70" t="s">
        <v>21</v>
      </c>
      <c r="Y88" s="62" t="s">
        <v>49</v>
      </c>
      <c r="Z88" s="246"/>
      <c r="AA88" s="246"/>
    </row>
    <row r="89" spans="1:27" s="16" customFormat="1" ht="30" customHeight="1">
      <c r="A89" s="6" t="s">
        <v>96</v>
      </c>
      <c r="B89" s="9" t="s">
        <v>97</v>
      </c>
      <c r="C89" s="8" t="s">
        <v>46</v>
      </c>
      <c r="D89" s="9">
        <v>66.097999999999999</v>
      </c>
      <c r="E89" s="9" t="s">
        <v>40</v>
      </c>
      <c r="F89" s="7"/>
      <c r="G89" s="120">
        <v>43328.372222222199</v>
      </c>
      <c r="H89" s="121">
        <v>43328.372222222199</v>
      </c>
      <c r="I89" s="120">
        <v>43328.690972222197</v>
      </c>
      <c r="J89" s="121">
        <v>43328.690972222197</v>
      </c>
      <c r="K89" s="2" t="s">
        <v>20</v>
      </c>
      <c r="L89" s="2" t="s">
        <v>20</v>
      </c>
      <c r="M89" s="2" t="s">
        <v>20</v>
      </c>
      <c r="N89" s="93">
        <v>7</v>
      </c>
      <c r="O89" s="93">
        <v>39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  <c r="U89" s="93">
        <v>0</v>
      </c>
      <c r="V89" s="70" t="s">
        <v>21</v>
      </c>
      <c r="W89" s="70" t="s">
        <v>21</v>
      </c>
      <c r="X89" s="70" t="s">
        <v>21</v>
      </c>
      <c r="Y89" s="62" t="s">
        <v>454</v>
      </c>
      <c r="Z89" s="246"/>
      <c r="AA89" s="246">
        <v>100</v>
      </c>
    </row>
    <row r="90" spans="1:27" s="16" customFormat="1" ht="30" customHeight="1">
      <c r="A90" s="6" t="s">
        <v>96</v>
      </c>
      <c r="B90" s="9" t="s">
        <v>97</v>
      </c>
      <c r="C90" s="8" t="s">
        <v>46</v>
      </c>
      <c r="D90" s="9">
        <v>66.097999999999999</v>
      </c>
      <c r="E90" s="9" t="s">
        <v>40</v>
      </c>
      <c r="F90" s="7"/>
      <c r="G90" s="120">
        <v>43337.4194444444</v>
      </c>
      <c r="H90" s="121">
        <v>43337.4194444444</v>
      </c>
      <c r="I90" s="120">
        <v>43337.706944444399</v>
      </c>
      <c r="J90" s="121">
        <v>43337.706944444399</v>
      </c>
      <c r="K90" s="2" t="s">
        <v>20</v>
      </c>
      <c r="L90" s="2" t="s">
        <v>20</v>
      </c>
      <c r="M90" s="2" t="s">
        <v>20</v>
      </c>
      <c r="N90" s="93">
        <v>6</v>
      </c>
      <c r="O90" s="93">
        <v>54</v>
      </c>
      <c r="P90" s="93">
        <v>0</v>
      </c>
      <c r="Q90" s="93">
        <v>0</v>
      </c>
      <c r="R90" s="93">
        <v>0</v>
      </c>
      <c r="S90" s="93">
        <v>0</v>
      </c>
      <c r="T90" s="93">
        <v>0</v>
      </c>
      <c r="U90" s="93">
        <v>0</v>
      </c>
      <c r="V90" s="70" t="s">
        <v>21</v>
      </c>
      <c r="W90" s="70" t="s">
        <v>21</v>
      </c>
      <c r="X90" s="70" t="s">
        <v>21</v>
      </c>
      <c r="Y90" s="62" t="s">
        <v>455</v>
      </c>
      <c r="Z90" s="246"/>
      <c r="AA90" s="246"/>
    </row>
    <row r="91" spans="1:27" s="28" customFormat="1" ht="22.5" customHeight="1">
      <c r="B91" s="23"/>
      <c r="C91" s="23"/>
      <c r="D91" s="23"/>
      <c r="E91" s="23"/>
      <c r="F91" s="23"/>
      <c r="G91" s="206" t="s">
        <v>6</v>
      </c>
      <c r="H91" s="207"/>
      <c r="I91" s="207"/>
      <c r="J91" s="207"/>
      <c r="K91" s="87"/>
      <c r="L91" s="45"/>
      <c r="M91" s="46"/>
      <c r="N91" s="59">
        <f>SUM(N85:N90)+INT(SUM(O85:O90)/60)</f>
        <v>18</v>
      </c>
      <c r="O91" s="59">
        <f>MOD(SUM(O85:O90),60)</f>
        <v>50</v>
      </c>
      <c r="P91" s="59">
        <f t="shared" ref="P91" si="108">SUM(P85:P90)+INT(SUM(Q85:Q90)/60)</f>
        <v>0</v>
      </c>
      <c r="Q91" s="59">
        <f t="shared" ref="Q91" si="109">MOD(SUM(Q85:Q90),60)</f>
        <v>0</v>
      </c>
      <c r="R91" s="59">
        <f t="shared" ref="R91" si="110">SUM(R85:R90)+INT(SUM(S85:S90)/60)</f>
        <v>0</v>
      </c>
      <c r="S91" s="59">
        <f t="shared" ref="S91" si="111">MOD(SUM(S85:S90),60)</f>
        <v>48</v>
      </c>
      <c r="T91" s="59">
        <f t="shared" ref="T91" si="112">SUM(T85:T90)+INT(SUM(U85:U90)/60)</f>
        <v>0</v>
      </c>
      <c r="U91" s="59">
        <f t="shared" ref="U91" si="113">MOD(SUM(U85:U90),60)</f>
        <v>0</v>
      </c>
      <c r="V91" s="53"/>
      <c r="W91" s="53"/>
      <c r="X91" s="53"/>
      <c r="Y91" s="142"/>
      <c r="Z91" s="44"/>
      <c r="AA91" s="44"/>
    </row>
    <row r="92" spans="1:27" s="16" customFormat="1" ht="16.5" customHeight="1">
      <c r="A92" s="6" t="s">
        <v>98</v>
      </c>
      <c r="B92" s="9" t="s">
        <v>99</v>
      </c>
      <c r="C92" s="8" t="s">
        <v>46</v>
      </c>
      <c r="D92" s="9">
        <v>44.523000000000003</v>
      </c>
      <c r="E92" s="9" t="s">
        <v>40</v>
      </c>
      <c r="F92" s="7"/>
      <c r="G92" s="120">
        <v>43341.141666666699</v>
      </c>
      <c r="H92" s="121">
        <v>43341.141666666699</v>
      </c>
      <c r="I92" s="120">
        <v>43341.154861111099</v>
      </c>
      <c r="J92" s="121">
        <v>43341.154861111099</v>
      </c>
      <c r="K92" s="2" t="s">
        <v>20</v>
      </c>
      <c r="L92" s="2" t="s">
        <v>20</v>
      </c>
      <c r="M92" s="2">
        <v>0</v>
      </c>
      <c r="N92" s="93">
        <v>0</v>
      </c>
      <c r="O92" s="93">
        <v>0</v>
      </c>
      <c r="P92" s="93">
        <v>0</v>
      </c>
      <c r="Q92" s="93">
        <v>0</v>
      </c>
      <c r="R92" s="93">
        <v>0</v>
      </c>
      <c r="S92" s="93">
        <v>19</v>
      </c>
      <c r="T92" s="93">
        <v>0</v>
      </c>
      <c r="U92" s="93">
        <v>0</v>
      </c>
      <c r="V92" s="70" t="s">
        <v>21</v>
      </c>
      <c r="W92" s="70" t="s">
        <v>21</v>
      </c>
      <c r="X92" s="70" t="s">
        <v>21</v>
      </c>
      <c r="Y92" s="62" t="s">
        <v>472</v>
      </c>
      <c r="Z92" s="44"/>
      <c r="AA92" s="44"/>
    </row>
    <row r="93" spans="1:27" s="16" customFormat="1" ht="28.5" customHeight="1">
      <c r="A93" s="6" t="s">
        <v>98</v>
      </c>
      <c r="B93" s="9" t="s">
        <v>99</v>
      </c>
      <c r="C93" s="8" t="s">
        <v>46</v>
      </c>
      <c r="D93" s="9">
        <v>44.523000000000003</v>
      </c>
      <c r="E93" s="9" t="s">
        <v>40</v>
      </c>
      <c r="F93" s="7"/>
      <c r="G93" s="120">
        <v>43319.348611111098</v>
      </c>
      <c r="H93" s="121">
        <v>43319.348611111098</v>
      </c>
      <c r="I93" s="120">
        <v>43319.7680555556</v>
      </c>
      <c r="J93" s="121">
        <v>43319.7680555556</v>
      </c>
      <c r="K93" s="2" t="s">
        <v>20</v>
      </c>
      <c r="L93" s="2" t="s">
        <v>20</v>
      </c>
      <c r="M93" s="2" t="s">
        <v>20</v>
      </c>
      <c r="N93" s="93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10</v>
      </c>
      <c r="U93" s="93">
        <v>4</v>
      </c>
      <c r="V93" s="70" t="s">
        <v>21</v>
      </c>
      <c r="W93" s="70" t="s">
        <v>21</v>
      </c>
      <c r="X93" s="70" t="s">
        <v>21</v>
      </c>
      <c r="Y93" s="62" t="s">
        <v>473</v>
      </c>
      <c r="Z93" s="44"/>
      <c r="AA93" s="44"/>
    </row>
    <row r="94" spans="1:27" s="16" customFormat="1" ht="31.5" customHeight="1">
      <c r="A94" s="6" t="s">
        <v>98</v>
      </c>
      <c r="B94" s="9" t="s">
        <v>99</v>
      </c>
      <c r="C94" s="8" t="s">
        <v>46</v>
      </c>
      <c r="D94" s="9">
        <v>44.523000000000003</v>
      </c>
      <c r="E94" s="9" t="s">
        <v>40</v>
      </c>
      <c r="F94" s="7"/>
      <c r="G94" s="120">
        <v>43317.357638888898</v>
      </c>
      <c r="H94" s="121">
        <v>43317.357638888898</v>
      </c>
      <c r="I94" s="120">
        <v>43317.680555555598</v>
      </c>
      <c r="J94" s="121">
        <v>43317.680555555598</v>
      </c>
      <c r="K94" s="2" t="s">
        <v>20</v>
      </c>
      <c r="L94" s="2" t="s">
        <v>20</v>
      </c>
      <c r="M94" s="2" t="s">
        <v>20</v>
      </c>
      <c r="N94" s="93">
        <v>0</v>
      </c>
      <c r="O94" s="93">
        <v>0</v>
      </c>
      <c r="P94" s="93">
        <v>0</v>
      </c>
      <c r="Q94" s="93">
        <v>0</v>
      </c>
      <c r="R94" s="93">
        <v>0</v>
      </c>
      <c r="S94" s="93">
        <v>0</v>
      </c>
      <c r="T94" s="93">
        <v>7</v>
      </c>
      <c r="U94" s="93">
        <v>45</v>
      </c>
      <c r="V94" s="70" t="s">
        <v>21</v>
      </c>
      <c r="W94" s="70" t="s">
        <v>21</v>
      </c>
      <c r="X94" s="70" t="s">
        <v>21</v>
      </c>
      <c r="Y94" s="62" t="s">
        <v>474</v>
      </c>
      <c r="Z94" s="44"/>
      <c r="AA94" s="44"/>
    </row>
    <row r="95" spans="1:27" s="16" customFormat="1" ht="27" customHeight="1">
      <c r="A95" s="6" t="s">
        <v>98</v>
      </c>
      <c r="B95" s="9" t="s">
        <v>99</v>
      </c>
      <c r="C95" s="8" t="s">
        <v>46</v>
      </c>
      <c r="D95" s="9">
        <v>44.523000000000003</v>
      </c>
      <c r="E95" s="9" t="s">
        <v>40</v>
      </c>
      <c r="F95" s="7"/>
      <c r="G95" s="120">
        <v>43320.569444444402</v>
      </c>
      <c r="H95" s="121">
        <v>43320.569444444402</v>
      </c>
      <c r="I95" s="120">
        <v>43320.704166666699</v>
      </c>
      <c r="J95" s="121">
        <v>43320.704166666699</v>
      </c>
      <c r="K95" s="2" t="s">
        <v>20</v>
      </c>
      <c r="L95" s="2" t="s">
        <v>20</v>
      </c>
      <c r="M95" s="2" t="s">
        <v>20</v>
      </c>
      <c r="N95" s="93">
        <v>0</v>
      </c>
      <c r="O95" s="93">
        <v>0</v>
      </c>
      <c r="P95" s="93">
        <v>0</v>
      </c>
      <c r="Q95" s="93">
        <v>0</v>
      </c>
      <c r="R95" s="93">
        <v>0</v>
      </c>
      <c r="S95" s="93">
        <v>0</v>
      </c>
      <c r="T95" s="93">
        <v>3</v>
      </c>
      <c r="U95" s="93">
        <v>14</v>
      </c>
      <c r="V95" s="70" t="s">
        <v>21</v>
      </c>
      <c r="W95" s="70" t="s">
        <v>21</v>
      </c>
      <c r="X95" s="70" t="s">
        <v>21</v>
      </c>
      <c r="Y95" s="62" t="s">
        <v>475</v>
      </c>
      <c r="Z95" s="44"/>
      <c r="AA95" s="44"/>
    </row>
    <row r="96" spans="1:27" s="16" customFormat="1" ht="27.75" customHeight="1">
      <c r="A96" s="6" t="s">
        <v>98</v>
      </c>
      <c r="B96" s="9" t="s">
        <v>99</v>
      </c>
      <c r="C96" s="8" t="s">
        <v>46</v>
      </c>
      <c r="D96" s="9">
        <v>44.523000000000003</v>
      </c>
      <c r="E96" s="9" t="s">
        <v>40</v>
      </c>
      <c r="F96" s="7"/>
      <c r="G96" s="120">
        <v>43318.343055555597</v>
      </c>
      <c r="H96" s="121">
        <v>43318.343055555597</v>
      </c>
      <c r="I96" s="120">
        <v>43318.775000000001</v>
      </c>
      <c r="J96" s="121">
        <v>43318.775000000001</v>
      </c>
      <c r="K96" s="2" t="s">
        <v>20</v>
      </c>
      <c r="L96" s="2" t="s">
        <v>20</v>
      </c>
      <c r="M96" s="2" t="s">
        <v>20</v>
      </c>
      <c r="N96" s="93">
        <v>0</v>
      </c>
      <c r="O96" s="93">
        <v>0</v>
      </c>
      <c r="P96" s="93">
        <v>0</v>
      </c>
      <c r="Q96" s="93">
        <v>0</v>
      </c>
      <c r="R96" s="93">
        <v>0</v>
      </c>
      <c r="S96" s="93">
        <v>0</v>
      </c>
      <c r="T96" s="93">
        <v>10</v>
      </c>
      <c r="U96" s="93">
        <v>22</v>
      </c>
      <c r="V96" s="70" t="s">
        <v>21</v>
      </c>
      <c r="W96" s="70" t="s">
        <v>21</v>
      </c>
      <c r="X96" s="70" t="s">
        <v>21</v>
      </c>
      <c r="Y96" s="62" t="s">
        <v>476</v>
      </c>
      <c r="Z96" s="44"/>
      <c r="AA96" s="44"/>
    </row>
    <row r="97" spans="1:27" s="16" customFormat="1" ht="33" customHeight="1">
      <c r="A97" s="6" t="s">
        <v>98</v>
      </c>
      <c r="B97" s="9" t="s">
        <v>99</v>
      </c>
      <c r="C97" s="8" t="s">
        <v>46</v>
      </c>
      <c r="D97" s="9">
        <v>44.523000000000003</v>
      </c>
      <c r="E97" s="9" t="s">
        <v>40</v>
      </c>
      <c r="F97" s="7"/>
      <c r="G97" s="120">
        <v>43337.040972222203</v>
      </c>
      <c r="H97" s="121">
        <v>43337.040972222203</v>
      </c>
      <c r="I97" s="120">
        <v>43337.051388888904</v>
      </c>
      <c r="J97" s="121">
        <v>43337.051388888904</v>
      </c>
      <c r="K97" s="2" t="s">
        <v>20</v>
      </c>
      <c r="L97" s="2" t="s">
        <v>20</v>
      </c>
      <c r="M97" s="2">
        <v>0</v>
      </c>
      <c r="N97" s="93">
        <v>0</v>
      </c>
      <c r="O97" s="93">
        <v>15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70" t="s">
        <v>21</v>
      </c>
      <c r="W97" s="70" t="s">
        <v>21</v>
      </c>
      <c r="X97" s="70" t="s">
        <v>21</v>
      </c>
      <c r="Y97" s="62" t="s">
        <v>49</v>
      </c>
      <c r="Z97" s="44"/>
      <c r="AA97" s="44"/>
    </row>
    <row r="98" spans="1:27" s="28" customFormat="1" ht="20.100000000000001" customHeight="1">
      <c r="A98" s="6"/>
      <c r="B98" s="9"/>
      <c r="C98" s="8"/>
      <c r="D98" s="9"/>
      <c r="E98" s="9"/>
      <c r="F98" s="23"/>
      <c r="G98" s="206" t="s">
        <v>6</v>
      </c>
      <c r="H98" s="207"/>
      <c r="I98" s="207"/>
      <c r="J98" s="207"/>
      <c r="K98" s="87"/>
      <c r="L98" s="45"/>
      <c r="M98" s="46"/>
      <c r="N98" s="59">
        <f t="shared" ref="N98" si="114">SUM(N92:N97)+INT(SUM(O92:O97)/60)</f>
        <v>0</v>
      </c>
      <c r="O98" s="59">
        <f>MOD(SUM(O92:O97),60)</f>
        <v>15</v>
      </c>
      <c r="P98" s="59">
        <f t="shared" ref="P98" si="115">SUM(P92:P97)+INT(SUM(Q92:Q97)/60)</f>
        <v>0</v>
      </c>
      <c r="Q98" s="59">
        <f t="shared" ref="Q98" si="116">MOD(SUM(Q92:Q97),60)</f>
        <v>0</v>
      </c>
      <c r="R98" s="59">
        <f t="shared" ref="R98" si="117">SUM(R92:R97)+INT(SUM(S92:S97)/60)</f>
        <v>0</v>
      </c>
      <c r="S98" s="59">
        <f t="shared" ref="S98" si="118">MOD(SUM(S92:S97),60)</f>
        <v>19</v>
      </c>
      <c r="T98" s="59">
        <f t="shared" ref="T98" si="119">SUM(T92:T97)+INT(SUM(U92:U97)/60)</f>
        <v>31</v>
      </c>
      <c r="U98" s="59">
        <f t="shared" ref="U98" si="120">MOD(SUM(U92:U97),60)</f>
        <v>25</v>
      </c>
      <c r="V98" s="53"/>
      <c r="W98" s="53"/>
      <c r="X98" s="53"/>
      <c r="Y98" s="142"/>
      <c r="Z98" s="90"/>
      <c r="AA98" s="90"/>
    </row>
    <row r="99" spans="1:27" s="16" customFormat="1" ht="16.5" customHeight="1">
      <c r="A99" s="192" t="s">
        <v>100</v>
      </c>
      <c r="B99" s="194" t="s">
        <v>83</v>
      </c>
      <c r="C99" s="196" t="s">
        <v>43</v>
      </c>
      <c r="D99" s="194">
        <v>11.56</v>
      </c>
      <c r="E99" s="194" t="s">
        <v>40</v>
      </c>
      <c r="F99" s="7"/>
      <c r="G99" s="54"/>
      <c r="H99" s="54"/>
      <c r="I99" s="54"/>
      <c r="J99" s="54"/>
      <c r="K99" s="55"/>
      <c r="L99" s="55"/>
      <c r="M99" s="92"/>
      <c r="N99" s="90"/>
      <c r="O99" s="90"/>
      <c r="P99" s="90"/>
      <c r="Q99" s="90"/>
      <c r="R99" s="90"/>
      <c r="S99" s="90"/>
      <c r="T99" s="90"/>
      <c r="U99" s="90"/>
      <c r="V99" s="56"/>
      <c r="W99" s="57"/>
      <c r="X99" s="57"/>
      <c r="Y99" s="257"/>
      <c r="Z99" s="241"/>
      <c r="AA99" s="241">
        <v>100</v>
      </c>
    </row>
    <row r="100" spans="1:27" s="28" customFormat="1" ht="20.100000000000001" customHeight="1">
      <c r="A100" s="193"/>
      <c r="B100" s="195"/>
      <c r="C100" s="197"/>
      <c r="D100" s="195"/>
      <c r="E100" s="195"/>
      <c r="F100" s="23"/>
      <c r="G100" s="206" t="s">
        <v>6</v>
      </c>
      <c r="H100" s="207"/>
      <c r="I100" s="207"/>
      <c r="J100" s="207"/>
      <c r="K100" s="87"/>
      <c r="L100" s="45"/>
      <c r="M100" s="46"/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53"/>
      <c r="W100" s="53"/>
      <c r="X100" s="53"/>
      <c r="Y100" s="142"/>
      <c r="Z100" s="241"/>
      <c r="AA100" s="241"/>
    </row>
    <row r="101" spans="1:27" s="16" customFormat="1" ht="16.5" customHeight="1">
      <c r="A101" s="192" t="s">
        <v>101</v>
      </c>
      <c r="B101" s="194" t="s">
        <v>102</v>
      </c>
      <c r="C101" s="196" t="s">
        <v>46</v>
      </c>
      <c r="D101" s="194">
        <v>0.34699999999999998</v>
      </c>
      <c r="E101" s="194" t="s">
        <v>40</v>
      </c>
      <c r="F101" s="7"/>
      <c r="G101" s="120">
        <v>43322.4777777778</v>
      </c>
      <c r="H101" s="121">
        <v>43322.4777777778</v>
      </c>
      <c r="I101" s="120">
        <v>43322.506944444402</v>
      </c>
      <c r="J101" s="121">
        <v>43322.506944444402</v>
      </c>
      <c r="K101" s="2" t="s">
        <v>20</v>
      </c>
      <c r="L101" s="2" t="s">
        <v>20</v>
      </c>
      <c r="M101" s="2" t="s">
        <v>20</v>
      </c>
      <c r="N101" s="93">
        <v>0</v>
      </c>
      <c r="O101" s="93">
        <v>42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70" t="s">
        <v>21</v>
      </c>
      <c r="W101" s="70" t="s">
        <v>21</v>
      </c>
      <c r="X101" s="70" t="s">
        <v>21</v>
      </c>
      <c r="Y101" s="62" t="s">
        <v>427</v>
      </c>
      <c r="Z101" s="241"/>
      <c r="AA101" s="241">
        <v>100</v>
      </c>
    </row>
    <row r="102" spans="1:27" s="28" customFormat="1" ht="20.100000000000001" customHeight="1">
      <c r="A102" s="193"/>
      <c r="B102" s="195"/>
      <c r="C102" s="197"/>
      <c r="D102" s="195"/>
      <c r="E102" s="195"/>
      <c r="F102" s="23"/>
      <c r="G102" s="206" t="s">
        <v>6</v>
      </c>
      <c r="H102" s="207"/>
      <c r="I102" s="207"/>
      <c r="J102" s="207"/>
      <c r="K102" s="87"/>
      <c r="L102" s="45"/>
      <c r="M102" s="46"/>
      <c r="N102" s="47">
        <f>SUM(N101)</f>
        <v>0</v>
      </c>
      <c r="O102" s="47">
        <f t="shared" ref="O102:U102" si="121">SUM(O101)</f>
        <v>42</v>
      </c>
      <c r="P102" s="47">
        <f t="shared" si="121"/>
        <v>0</v>
      </c>
      <c r="Q102" s="47">
        <f t="shared" si="121"/>
        <v>0</v>
      </c>
      <c r="R102" s="47">
        <f t="shared" si="121"/>
        <v>0</v>
      </c>
      <c r="S102" s="47">
        <f t="shared" si="121"/>
        <v>0</v>
      </c>
      <c r="T102" s="47">
        <f t="shared" si="121"/>
        <v>0</v>
      </c>
      <c r="U102" s="47">
        <f t="shared" si="121"/>
        <v>0</v>
      </c>
      <c r="V102" s="53"/>
      <c r="W102" s="53"/>
      <c r="X102" s="53"/>
      <c r="Y102" s="142"/>
      <c r="Z102" s="241"/>
      <c r="AA102" s="241"/>
    </row>
    <row r="103" spans="1:27" s="16" customFormat="1" ht="16.5" customHeight="1">
      <c r="A103" s="192"/>
      <c r="B103" s="194"/>
      <c r="C103" s="196"/>
      <c r="D103" s="194"/>
      <c r="E103" s="194"/>
      <c r="F103" s="7"/>
      <c r="G103" s="54"/>
      <c r="H103" s="54"/>
      <c r="I103" s="54"/>
      <c r="J103" s="54"/>
      <c r="K103" s="55"/>
      <c r="L103" s="55"/>
      <c r="M103" s="92"/>
      <c r="N103" s="90"/>
      <c r="O103" s="90"/>
      <c r="P103" s="90"/>
      <c r="Q103" s="90"/>
      <c r="R103" s="90"/>
      <c r="S103" s="90"/>
      <c r="T103" s="90"/>
      <c r="U103" s="90"/>
      <c r="V103" s="56"/>
      <c r="W103" s="57"/>
      <c r="X103" s="57"/>
      <c r="Y103" s="257"/>
      <c r="Z103" s="241"/>
      <c r="AA103" s="241">
        <v>100</v>
      </c>
    </row>
    <row r="104" spans="1:27" s="28" customFormat="1" ht="20.100000000000001" customHeight="1">
      <c r="A104" s="193"/>
      <c r="B104" s="195"/>
      <c r="C104" s="197"/>
      <c r="D104" s="195"/>
      <c r="E104" s="195"/>
      <c r="F104" s="23"/>
      <c r="G104" s="206" t="s">
        <v>6</v>
      </c>
      <c r="H104" s="207"/>
      <c r="I104" s="207"/>
      <c r="J104" s="207"/>
      <c r="K104" s="87"/>
      <c r="L104" s="45"/>
      <c r="M104" s="46"/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53"/>
      <c r="W104" s="53"/>
      <c r="X104" s="53"/>
      <c r="Y104" s="142"/>
      <c r="Z104" s="241"/>
      <c r="AA104" s="241"/>
    </row>
    <row r="105" spans="1:27" s="16" customFormat="1" ht="16.5" customHeight="1">
      <c r="A105" s="192" t="s">
        <v>103</v>
      </c>
      <c r="B105" s="194" t="s">
        <v>104</v>
      </c>
      <c r="C105" s="196" t="s">
        <v>70</v>
      </c>
      <c r="D105" s="194">
        <v>19.195</v>
      </c>
      <c r="E105" s="194" t="s">
        <v>40</v>
      </c>
      <c r="F105" s="7"/>
      <c r="G105" s="54"/>
      <c r="H105" s="54"/>
      <c r="I105" s="54"/>
      <c r="J105" s="54"/>
      <c r="K105" s="55"/>
      <c r="L105" s="55"/>
      <c r="M105" s="92"/>
      <c r="N105" s="90"/>
      <c r="O105" s="90"/>
      <c r="P105" s="90"/>
      <c r="Q105" s="90"/>
      <c r="R105" s="90"/>
      <c r="S105" s="90"/>
      <c r="T105" s="90"/>
      <c r="U105" s="90"/>
      <c r="V105" s="56"/>
      <c r="W105" s="57"/>
      <c r="X105" s="57"/>
      <c r="Y105" s="257"/>
      <c r="Z105" s="241"/>
      <c r="AA105" s="241">
        <v>100</v>
      </c>
    </row>
    <row r="106" spans="1:27" s="28" customFormat="1" ht="20.100000000000001" customHeight="1">
      <c r="A106" s="193"/>
      <c r="B106" s="195"/>
      <c r="C106" s="197"/>
      <c r="D106" s="195"/>
      <c r="E106" s="195"/>
      <c r="F106" s="23"/>
      <c r="G106" s="206" t="s">
        <v>6</v>
      </c>
      <c r="H106" s="207"/>
      <c r="I106" s="207"/>
      <c r="J106" s="207"/>
      <c r="K106" s="87"/>
      <c r="L106" s="45"/>
      <c r="M106" s="46"/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53"/>
      <c r="W106" s="53"/>
      <c r="X106" s="53"/>
      <c r="Y106" s="142"/>
      <c r="Z106" s="241"/>
      <c r="AA106" s="241"/>
    </row>
    <row r="107" spans="1:27" s="16" customFormat="1" ht="16.5" customHeight="1">
      <c r="A107" s="192" t="s">
        <v>105</v>
      </c>
      <c r="B107" s="194" t="s">
        <v>106</v>
      </c>
      <c r="C107" s="196" t="s">
        <v>107</v>
      </c>
      <c r="D107" s="194">
        <v>19.195</v>
      </c>
      <c r="E107" s="194" t="s">
        <v>40</v>
      </c>
      <c r="F107" s="7"/>
      <c r="G107" s="54"/>
      <c r="H107" s="54"/>
      <c r="I107" s="54"/>
      <c r="J107" s="54"/>
      <c r="K107" s="55"/>
      <c r="L107" s="55"/>
      <c r="M107" s="92"/>
      <c r="N107" s="90"/>
      <c r="O107" s="90"/>
      <c r="P107" s="90"/>
      <c r="Q107" s="90"/>
      <c r="R107" s="90"/>
      <c r="S107" s="90"/>
      <c r="T107" s="90"/>
      <c r="U107" s="90"/>
      <c r="V107" s="56"/>
      <c r="W107" s="57"/>
      <c r="X107" s="57"/>
      <c r="Y107" s="257"/>
      <c r="Z107" s="241"/>
      <c r="AA107" s="241">
        <v>100</v>
      </c>
    </row>
    <row r="108" spans="1:27" s="28" customFormat="1" ht="20.100000000000001" customHeight="1">
      <c r="A108" s="193"/>
      <c r="B108" s="195"/>
      <c r="C108" s="197"/>
      <c r="D108" s="195"/>
      <c r="E108" s="195"/>
      <c r="F108" s="23"/>
      <c r="G108" s="206" t="s">
        <v>6</v>
      </c>
      <c r="H108" s="207"/>
      <c r="I108" s="207"/>
      <c r="J108" s="207"/>
      <c r="K108" s="87"/>
      <c r="L108" s="45"/>
      <c r="M108" s="46"/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53"/>
      <c r="W108" s="53"/>
      <c r="X108" s="53"/>
      <c r="Y108" s="142"/>
      <c r="Z108" s="241"/>
      <c r="AA108" s="241"/>
    </row>
    <row r="109" spans="1:27" s="16" customFormat="1" ht="16.5" customHeight="1">
      <c r="A109" s="192" t="s">
        <v>108</v>
      </c>
      <c r="B109" s="194" t="s">
        <v>109</v>
      </c>
      <c r="C109" s="196" t="s">
        <v>70</v>
      </c>
      <c r="D109" s="194">
        <v>1.1990000000000001</v>
      </c>
      <c r="E109" s="194" t="s">
        <v>40</v>
      </c>
      <c r="F109" s="7"/>
      <c r="G109" s="54"/>
      <c r="H109" s="54"/>
      <c r="I109" s="54"/>
      <c r="J109" s="54"/>
      <c r="K109" s="55"/>
      <c r="L109" s="55"/>
      <c r="M109" s="92"/>
      <c r="N109" s="90"/>
      <c r="O109" s="90"/>
      <c r="P109" s="90"/>
      <c r="Q109" s="90"/>
      <c r="R109" s="90"/>
      <c r="S109" s="90"/>
      <c r="T109" s="90"/>
      <c r="U109" s="90"/>
      <c r="V109" s="56"/>
      <c r="W109" s="57"/>
      <c r="X109" s="57"/>
      <c r="Y109" s="257"/>
      <c r="Z109" s="241"/>
      <c r="AA109" s="241">
        <v>100</v>
      </c>
    </row>
    <row r="110" spans="1:27" s="28" customFormat="1" ht="20.100000000000001" customHeight="1">
      <c r="A110" s="193"/>
      <c r="B110" s="195"/>
      <c r="C110" s="197"/>
      <c r="D110" s="195"/>
      <c r="E110" s="195"/>
      <c r="F110" s="23"/>
      <c r="G110" s="206" t="s">
        <v>6</v>
      </c>
      <c r="H110" s="207"/>
      <c r="I110" s="207"/>
      <c r="J110" s="207"/>
      <c r="K110" s="87"/>
      <c r="L110" s="45"/>
      <c r="M110" s="46"/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53"/>
      <c r="W110" s="53"/>
      <c r="X110" s="53"/>
      <c r="Y110" s="142"/>
      <c r="Z110" s="241"/>
      <c r="AA110" s="241"/>
    </row>
    <row r="111" spans="1:27" s="16" customFormat="1" ht="16.5" customHeight="1">
      <c r="A111" s="192" t="s">
        <v>110</v>
      </c>
      <c r="B111" s="194" t="s">
        <v>111</v>
      </c>
      <c r="C111" s="196" t="s">
        <v>107</v>
      </c>
      <c r="D111" s="194">
        <v>1.1990000000000001</v>
      </c>
      <c r="E111" s="194" t="s">
        <v>40</v>
      </c>
      <c r="F111" s="7"/>
      <c r="G111" s="54"/>
      <c r="H111" s="54"/>
      <c r="I111" s="54"/>
      <c r="J111" s="54"/>
      <c r="K111" s="55"/>
      <c r="L111" s="55"/>
      <c r="M111" s="92"/>
      <c r="N111" s="90"/>
      <c r="O111" s="90"/>
      <c r="P111" s="90"/>
      <c r="Q111" s="90"/>
      <c r="R111" s="90"/>
      <c r="S111" s="90"/>
      <c r="T111" s="90"/>
      <c r="U111" s="90"/>
      <c r="V111" s="56"/>
      <c r="W111" s="57"/>
      <c r="X111" s="57"/>
      <c r="Y111" s="257"/>
      <c r="Z111" s="241"/>
      <c r="AA111" s="241">
        <v>100</v>
      </c>
    </row>
    <row r="112" spans="1:27" s="28" customFormat="1" ht="20.100000000000001" customHeight="1">
      <c r="A112" s="193"/>
      <c r="B112" s="195"/>
      <c r="C112" s="197"/>
      <c r="D112" s="195"/>
      <c r="E112" s="195"/>
      <c r="F112" s="23"/>
      <c r="G112" s="206" t="s">
        <v>6</v>
      </c>
      <c r="H112" s="207"/>
      <c r="I112" s="207"/>
      <c r="J112" s="207"/>
      <c r="K112" s="87"/>
      <c r="L112" s="45"/>
      <c r="M112" s="46"/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53"/>
      <c r="W112" s="53"/>
      <c r="X112" s="53"/>
      <c r="Y112" s="142"/>
      <c r="Z112" s="241"/>
      <c r="AA112" s="241"/>
    </row>
    <row r="113" spans="1:27" s="16" customFormat="1" ht="16.5" customHeight="1">
      <c r="A113" s="192" t="s">
        <v>112</v>
      </c>
      <c r="B113" s="194" t="s">
        <v>113</v>
      </c>
      <c r="C113" s="196" t="s">
        <v>43</v>
      </c>
      <c r="D113" s="194">
        <v>0.442</v>
      </c>
      <c r="E113" s="194" t="s">
        <v>40</v>
      </c>
      <c r="F113" s="7"/>
      <c r="G113" s="54"/>
      <c r="H113" s="54"/>
      <c r="I113" s="54"/>
      <c r="J113" s="54"/>
      <c r="K113" s="55"/>
      <c r="L113" s="55"/>
      <c r="M113" s="92"/>
      <c r="N113" s="90"/>
      <c r="O113" s="90"/>
      <c r="P113" s="90"/>
      <c r="Q113" s="90"/>
      <c r="R113" s="90"/>
      <c r="S113" s="90"/>
      <c r="T113" s="90"/>
      <c r="U113" s="90"/>
      <c r="V113" s="56"/>
      <c r="W113" s="57"/>
      <c r="X113" s="57"/>
      <c r="Y113" s="257"/>
      <c r="Z113" s="241"/>
      <c r="AA113" s="241">
        <v>100</v>
      </c>
    </row>
    <row r="114" spans="1:27" s="28" customFormat="1" ht="20.100000000000001" customHeight="1">
      <c r="A114" s="193"/>
      <c r="B114" s="195"/>
      <c r="C114" s="197"/>
      <c r="D114" s="195"/>
      <c r="E114" s="195"/>
      <c r="F114" s="23"/>
      <c r="G114" s="206" t="s">
        <v>6</v>
      </c>
      <c r="H114" s="207"/>
      <c r="I114" s="207"/>
      <c r="J114" s="207"/>
      <c r="K114" s="87"/>
      <c r="L114" s="45"/>
      <c r="M114" s="46"/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53"/>
      <c r="W114" s="53"/>
      <c r="X114" s="53"/>
      <c r="Y114" s="142"/>
      <c r="Z114" s="241"/>
      <c r="AA114" s="241"/>
    </row>
    <row r="115" spans="1:27" s="16" customFormat="1" ht="30" customHeight="1">
      <c r="A115" s="6" t="s">
        <v>116</v>
      </c>
      <c r="B115" s="9" t="s">
        <v>115</v>
      </c>
      <c r="C115" s="8" t="s">
        <v>70</v>
      </c>
      <c r="D115" s="9">
        <v>17.3</v>
      </c>
      <c r="E115" s="9" t="s">
        <v>40</v>
      </c>
      <c r="F115" s="7"/>
      <c r="G115" s="54"/>
      <c r="H115" s="54"/>
      <c r="I115" s="54"/>
      <c r="J115" s="54"/>
      <c r="K115" s="55"/>
      <c r="L115" s="55"/>
      <c r="M115" s="92"/>
      <c r="N115" s="90"/>
      <c r="O115" s="90"/>
      <c r="P115" s="90"/>
      <c r="Q115" s="90"/>
      <c r="R115" s="90"/>
      <c r="S115" s="90"/>
      <c r="T115" s="90"/>
      <c r="U115" s="90"/>
      <c r="V115" s="56"/>
      <c r="W115" s="57"/>
      <c r="X115" s="57"/>
      <c r="Y115" s="257"/>
      <c r="Z115" s="241"/>
      <c r="AA115" s="241">
        <v>100</v>
      </c>
    </row>
    <row r="116" spans="1:27" s="28" customFormat="1" ht="20.100000000000001" customHeight="1">
      <c r="B116" s="23"/>
      <c r="C116" s="23"/>
      <c r="D116" s="23"/>
      <c r="E116" s="23"/>
      <c r="F116" s="23"/>
      <c r="G116" s="206" t="s">
        <v>6</v>
      </c>
      <c r="H116" s="207"/>
      <c r="I116" s="207"/>
      <c r="J116" s="207"/>
      <c r="K116" s="87"/>
      <c r="L116" s="45"/>
      <c r="M116" s="46"/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53"/>
      <c r="W116" s="53"/>
      <c r="X116" s="53"/>
      <c r="Y116" s="142"/>
      <c r="Z116" s="241"/>
      <c r="AA116" s="241"/>
    </row>
    <row r="117" spans="1:27" s="16" customFormat="1" ht="30" customHeight="1">
      <c r="A117" s="6" t="s">
        <v>116</v>
      </c>
      <c r="B117" s="9" t="s">
        <v>115</v>
      </c>
      <c r="C117" s="8" t="s">
        <v>107</v>
      </c>
      <c r="D117" s="9">
        <v>17.3</v>
      </c>
      <c r="E117" s="9" t="s">
        <v>40</v>
      </c>
      <c r="F117" s="7"/>
      <c r="G117" s="54"/>
      <c r="H117" s="54"/>
      <c r="I117" s="54"/>
      <c r="J117" s="54"/>
      <c r="K117" s="55"/>
      <c r="L117" s="55"/>
      <c r="M117" s="92"/>
      <c r="N117" s="90"/>
      <c r="O117" s="90"/>
      <c r="P117" s="90"/>
      <c r="Q117" s="90"/>
      <c r="R117" s="90"/>
      <c r="S117" s="90"/>
      <c r="T117" s="90"/>
      <c r="U117" s="90"/>
      <c r="V117" s="56"/>
      <c r="W117" s="57"/>
      <c r="X117" s="57"/>
      <c r="Y117" s="257"/>
      <c r="Z117" s="241"/>
      <c r="AA117" s="241">
        <v>100</v>
      </c>
    </row>
    <row r="118" spans="1:27" s="28" customFormat="1" ht="20.100000000000001" customHeight="1">
      <c r="B118" s="23"/>
      <c r="C118" s="23"/>
      <c r="D118" s="23"/>
      <c r="E118" s="23"/>
      <c r="F118" s="23"/>
      <c r="G118" s="206" t="s">
        <v>6</v>
      </c>
      <c r="H118" s="207"/>
      <c r="I118" s="207"/>
      <c r="J118" s="207"/>
      <c r="K118" s="87"/>
      <c r="L118" s="45"/>
      <c r="M118" s="46"/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53"/>
      <c r="W118" s="53"/>
      <c r="X118" s="53"/>
      <c r="Y118" s="142"/>
      <c r="Z118" s="241"/>
      <c r="AA118" s="241"/>
    </row>
    <row r="119" spans="1:27" s="16" customFormat="1" ht="16.5" customHeight="1">
      <c r="A119" s="192" t="s">
        <v>117</v>
      </c>
      <c r="B119" s="194" t="s">
        <v>118</v>
      </c>
      <c r="C119" s="196" t="s">
        <v>70</v>
      </c>
      <c r="D119" s="194">
        <v>1.4</v>
      </c>
      <c r="E119" s="194" t="s">
        <v>40</v>
      </c>
      <c r="F119" s="7"/>
      <c r="G119" s="54"/>
      <c r="H119" s="54"/>
      <c r="I119" s="54"/>
      <c r="J119" s="54"/>
      <c r="K119" s="55"/>
      <c r="L119" s="55"/>
      <c r="M119" s="92"/>
      <c r="N119" s="90"/>
      <c r="O119" s="90"/>
      <c r="P119" s="90"/>
      <c r="Q119" s="90"/>
      <c r="R119" s="90"/>
      <c r="S119" s="90"/>
      <c r="T119" s="90"/>
      <c r="U119" s="90"/>
      <c r="V119" s="56"/>
      <c r="W119" s="57"/>
      <c r="X119" s="57"/>
      <c r="Y119" s="257"/>
      <c r="Z119" s="241"/>
      <c r="AA119" s="241">
        <v>100</v>
      </c>
    </row>
    <row r="120" spans="1:27" s="28" customFormat="1" ht="20.100000000000001" customHeight="1">
      <c r="A120" s="193"/>
      <c r="B120" s="195"/>
      <c r="C120" s="197"/>
      <c r="D120" s="195"/>
      <c r="E120" s="195"/>
      <c r="F120" s="23"/>
      <c r="G120" s="206" t="s">
        <v>6</v>
      </c>
      <c r="H120" s="207"/>
      <c r="I120" s="207"/>
      <c r="J120" s="207"/>
      <c r="K120" s="87"/>
      <c r="L120" s="45"/>
      <c r="M120" s="46"/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53"/>
      <c r="W120" s="53"/>
      <c r="X120" s="53"/>
      <c r="Y120" s="142"/>
      <c r="Z120" s="241"/>
      <c r="AA120" s="241"/>
    </row>
    <row r="121" spans="1:27" s="16" customFormat="1" ht="16.5" customHeight="1">
      <c r="A121" s="192" t="s">
        <v>119</v>
      </c>
      <c r="B121" s="194" t="s">
        <v>120</v>
      </c>
      <c r="C121" s="196" t="s">
        <v>107</v>
      </c>
      <c r="D121" s="194">
        <v>1.4</v>
      </c>
      <c r="E121" s="194" t="s">
        <v>40</v>
      </c>
      <c r="F121" s="7"/>
      <c r="G121" s="54"/>
      <c r="H121" s="54"/>
      <c r="I121" s="54"/>
      <c r="J121" s="54"/>
      <c r="K121" s="55"/>
      <c r="L121" s="55"/>
      <c r="M121" s="92"/>
      <c r="N121" s="90"/>
      <c r="O121" s="90"/>
      <c r="P121" s="90"/>
      <c r="Q121" s="90"/>
      <c r="R121" s="90"/>
      <c r="S121" s="90"/>
      <c r="T121" s="90"/>
      <c r="U121" s="90"/>
      <c r="V121" s="56"/>
      <c r="W121" s="57"/>
      <c r="X121" s="57"/>
      <c r="Y121" s="257"/>
      <c r="Z121" s="241"/>
      <c r="AA121" s="241">
        <v>100</v>
      </c>
    </row>
    <row r="122" spans="1:27" s="28" customFormat="1" ht="20.100000000000001" customHeight="1">
      <c r="A122" s="193"/>
      <c r="B122" s="195"/>
      <c r="C122" s="197"/>
      <c r="D122" s="195"/>
      <c r="E122" s="195"/>
      <c r="F122" s="23"/>
      <c r="G122" s="206" t="s">
        <v>6</v>
      </c>
      <c r="H122" s="207"/>
      <c r="I122" s="207"/>
      <c r="J122" s="207"/>
      <c r="K122" s="87"/>
      <c r="L122" s="45"/>
      <c r="M122" s="46"/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53"/>
      <c r="W122" s="53"/>
      <c r="X122" s="53"/>
      <c r="Y122" s="142"/>
      <c r="Z122" s="241"/>
      <c r="AA122" s="241"/>
    </row>
    <row r="123" spans="1:27" s="16" customFormat="1" ht="16.5" customHeight="1">
      <c r="A123" s="192" t="s">
        <v>121</v>
      </c>
      <c r="B123" s="194" t="s">
        <v>122</v>
      </c>
      <c r="C123" s="196" t="s">
        <v>70</v>
      </c>
      <c r="D123" s="194">
        <v>12.93</v>
      </c>
      <c r="E123" s="194" t="s">
        <v>40</v>
      </c>
      <c r="F123" s="7"/>
      <c r="G123" s="54"/>
      <c r="H123" s="54"/>
      <c r="I123" s="54"/>
      <c r="J123" s="54"/>
      <c r="K123" s="55"/>
      <c r="L123" s="55"/>
      <c r="M123" s="92"/>
      <c r="N123" s="90"/>
      <c r="O123" s="90"/>
      <c r="P123" s="90"/>
      <c r="Q123" s="90"/>
      <c r="R123" s="90"/>
      <c r="S123" s="90"/>
      <c r="T123" s="90"/>
      <c r="U123" s="90"/>
      <c r="V123" s="56"/>
      <c r="W123" s="57"/>
      <c r="X123" s="57"/>
      <c r="Y123" s="257"/>
      <c r="Z123" s="241"/>
      <c r="AA123" s="241">
        <v>100</v>
      </c>
    </row>
    <row r="124" spans="1:27" s="28" customFormat="1" ht="20.100000000000001" customHeight="1">
      <c r="A124" s="193"/>
      <c r="B124" s="195"/>
      <c r="C124" s="197"/>
      <c r="D124" s="195"/>
      <c r="E124" s="195"/>
      <c r="F124" s="23"/>
      <c r="G124" s="206" t="s">
        <v>6</v>
      </c>
      <c r="H124" s="207"/>
      <c r="I124" s="207"/>
      <c r="J124" s="207"/>
      <c r="K124" s="87"/>
      <c r="L124" s="45"/>
      <c r="M124" s="46"/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53"/>
      <c r="W124" s="53"/>
      <c r="X124" s="53"/>
      <c r="Y124" s="142"/>
      <c r="Z124" s="241"/>
      <c r="AA124" s="241"/>
    </row>
    <row r="125" spans="1:27" s="16" customFormat="1" ht="16.5" customHeight="1">
      <c r="A125" s="192" t="s">
        <v>123</v>
      </c>
      <c r="B125" s="194" t="s">
        <v>122</v>
      </c>
      <c r="C125" s="196" t="s">
        <v>107</v>
      </c>
      <c r="D125" s="194">
        <v>12.93</v>
      </c>
      <c r="E125" s="194" t="s">
        <v>40</v>
      </c>
      <c r="F125" s="7"/>
      <c r="G125" s="54"/>
      <c r="H125" s="54"/>
      <c r="I125" s="54"/>
      <c r="J125" s="54"/>
      <c r="K125" s="55"/>
      <c r="L125" s="55"/>
      <c r="M125" s="92"/>
      <c r="N125" s="90"/>
      <c r="O125" s="90"/>
      <c r="P125" s="90"/>
      <c r="Q125" s="90"/>
      <c r="R125" s="90"/>
      <c r="S125" s="90"/>
      <c r="T125" s="90"/>
      <c r="U125" s="90"/>
      <c r="V125" s="56"/>
      <c r="W125" s="57"/>
      <c r="X125" s="57"/>
      <c r="Y125" s="257"/>
      <c r="Z125" s="241"/>
      <c r="AA125" s="241">
        <v>100</v>
      </c>
    </row>
    <row r="126" spans="1:27" s="28" customFormat="1" ht="20.100000000000001" customHeight="1">
      <c r="A126" s="193"/>
      <c r="B126" s="195"/>
      <c r="C126" s="197"/>
      <c r="D126" s="195"/>
      <c r="E126" s="195"/>
      <c r="F126" s="23"/>
      <c r="G126" s="206" t="s">
        <v>6</v>
      </c>
      <c r="H126" s="207"/>
      <c r="I126" s="207"/>
      <c r="J126" s="207"/>
      <c r="K126" s="87"/>
      <c r="L126" s="45"/>
      <c r="M126" s="46"/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53"/>
      <c r="W126" s="53"/>
      <c r="X126" s="53"/>
      <c r="Y126" s="142"/>
      <c r="Z126" s="241"/>
      <c r="AA126" s="241"/>
    </row>
    <row r="127" spans="1:27" s="16" customFormat="1" ht="30" customHeight="1">
      <c r="A127" s="6" t="s">
        <v>124</v>
      </c>
      <c r="B127" s="9" t="s">
        <v>125</v>
      </c>
      <c r="C127" s="8"/>
      <c r="D127" s="9"/>
      <c r="E127" s="9" t="s">
        <v>40</v>
      </c>
      <c r="F127" s="7"/>
      <c r="G127" s="54"/>
      <c r="H127" s="54"/>
      <c r="I127" s="54"/>
      <c r="J127" s="54"/>
      <c r="K127" s="55"/>
      <c r="L127" s="55"/>
      <c r="M127" s="92"/>
      <c r="N127" s="90"/>
      <c r="O127" s="90"/>
      <c r="P127" s="90"/>
      <c r="Q127" s="90"/>
      <c r="R127" s="90"/>
      <c r="S127" s="90"/>
      <c r="T127" s="90"/>
      <c r="U127" s="90"/>
      <c r="V127" s="56"/>
      <c r="W127" s="57"/>
      <c r="X127" s="57"/>
      <c r="Y127" s="257"/>
      <c r="Z127" s="241"/>
      <c r="AA127" s="241">
        <v>100</v>
      </c>
    </row>
    <row r="128" spans="1:27" s="28" customFormat="1" ht="20.100000000000001" customHeight="1">
      <c r="B128" s="23"/>
      <c r="C128" s="23"/>
      <c r="D128" s="23"/>
      <c r="E128" s="23"/>
      <c r="F128" s="23"/>
      <c r="G128" s="206" t="s">
        <v>6</v>
      </c>
      <c r="H128" s="207"/>
      <c r="I128" s="207"/>
      <c r="J128" s="207"/>
      <c r="K128" s="87"/>
      <c r="L128" s="45"/>
      <c r="M128" s="46"/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53"/>
      <c r="W128" s="53"/>
      <c r="X128" s="53"/>
      <c r="Y128" s="142"/>
      <c r="Z128" s="241"/>
      <c r="AA128" s="241"/>
    </row>
    <row r="129" spans="1:27" s="39" customFormat="1" ht="21" customHeight="1">
      <c r="A129" s="6" t="s">
        <v>262</v>
      </c>
      <c r="B129" s="38" t="s">
        <v>258</v>
      </c>
      <c r="C129" s="38" t="s">
        <v>70</v>
      </c>
      <c r="D129" s="38"/>
      <c r="E129" s="9" t="s">
        <v>40</v>
      </c>
      <c r="F129" s="38"/>
      <c r="G129" s="120">
        <v>43327.620833333298</v>
      </c>
      <c r="H129" s="121">
        <v>43327.620833333298</v>
      </c>
      <c r="I129" s="120">
        <v>43327.642361111102</v>
      </c>
      <c r="J129" s="121">
        <v>43327.642361111102</v>
      </c>
      <c r="K129" s="2" t="s">
        <v>20</v>
      </c>
      <c r="L129" s="2" t="s">
        <v>20</v>
      </c>
      <c r="M129" s="2">
        <v>0</v>
      </c>
      <c r="N129" s="93">
        <v>0</v>
      </c>
      <c r="O129" s="93">
        <v>0</v>
      </c>
      <c r="P129" s="93">
        <v>0</v>
      </c>
      <c r="Q129" s="93">
        <v>0</v>
      </c>
      <c r="R129" s="93">
        <v>0</v>
      </c>
      <c r="S129" s="93">
        <v>31</v>
      </c>
      <c r="T129" s="93">
        <v>0</v>
      </c>
      <c r="U129" s="93">
        <v>0</v>
      </c>
      <c r="V129" s="70" t="s">
        <v>21</v>
      </c>
      <c r="W129" s="70" t="s">
        <v>21</v>
      </c>
      <c r="X129" s="70" t="s">
        <v>21</v>
      </c>
      <c r="Y129" s="62" t="s">
        <v>379</v>
      </c>
      <c r="Z129" s="247"/>
      <c r="AA129" s="247"/>
    </row>
    <row r="130" spans="1:27" s="39" customFormat="1" ht="33" customHeight="1">
      <c r="A130" s="6" t="s">
        <v>262</v>
      </c>
      <c r="B130" s="38" t="s">
        <v>258</v>
      </c>
      <c r="C130" s="38" t="s">
        <v>70</v>
      </c>
      <c r="D130" s="38"/>
      <c r="E130" s="9" t="s">
        <v>40</v>
      </c>
      <c r="F130" s="38"/>
      <c r="G130" s="120">
        <v>43316.605555555601</v>
      </c>
      <c r="H130" s="121">
        <v>43316.605555555601</v>
      </c>
      <c r="I130" s="120">
        <v>43316.667361111096</v>
      </c>
      <c r="J130" s="121">
        <v>43316.667361111096</v>
      </c>
      <c r="K130" s="2" t="s">
        <v>20</v>
      </c>
      <c r="L130" s="2" t="s">
        <v>20</v>
      </c>
      <c r="M130" s="2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1</v>
      </c>
      <c r="S130" s="93">
        <v>29</v>
      </c>
      <c r="T130" s="93">
        <v>0</v>
      </c>
      <c r="U130" s="93">
        <v>0</v>
      </c>
      <c r="V130" s="70" t="s">
        <v>21</v>
      </c>
      <c r="W130" s="70" t="s">
        <v>21</v>
      </c>
      <c r="X130" s="70" t="s">
        <v>21</v>
      </c>
      <c r="Y130" s="62" t="s">
        <v>380</v>
      </c>
      <c r="Z130" s="247"/>
      <c r="AA130" s="247"/>
    </row>
    <row r="131" spans="1:27" s="39" customFormat="1" ht="26.25" customHeight="1">
      <c r="A131" s="6" t="s">
        <v>262</v>
      </c>
      <c r="B131" s="38" t="s">
        <v>258</v>
      </c>
      <c r="C131" s="38" t="s">
        <v>70</v>
      </c>
      <c r="D131" s="38"/>
      <c r="E131" s="9" t="s">
        <v>40</v>
      </c>
      <c r="F131" s="38"/>
      <c r="G131" s="120">
        <v>43325.923611111102</v>
      </c>
      <c r="H131" s="121">
        <v>43325.923611111102</v>
      </c>
      <c r="I131" s="120">
        <v>43325.952777777798</v>
      </c>
      <c r="J131" s="121">
        <v>43325.952777777798</v>
      </c>
      <c r="K131" s="2" t="s">
        <v>20</v>
      </c>
      <c r="L131" s="2" t="s">
        <v>20</v>
      </c>
      <c r="M131" s="2">
        <v>0</v>
      </c>
      <c r="N131" s="93">
        <v>0</v>
      </c>
      <c r="O131" s="93">
        <v>0</v>
      </c>
      <c r="P131" s="93">
        <v>0</v>
      </c>
      <c r="Q131" s="93">
        <v>0</v>
      </c>
      <c r="R131" s="93">
        <v>0</v>
      </c>
      <c r="S131" s="93">
        <v>42</v>
      </c>
      <c r="T131" s="93">
        <v>0</v>
      </c>
      <c r="U131" s="93">
        <v>0</v>
      </c>
      <c r="V131" s="70" t="s">
        <v>21</v>
      </c>
      <c r="W131" s="70" t="s">
        <v>21</v>
      </c>
      <c r="X131" s="70" t="s">
        <v>21</v>
      </c>
      <c r="Y131" s="62" t="s">
        <v>381</v>
      </c>
      <c r="Z131" s="247"/>
      <c r="AA131" s="247"/>
    </row>
    <row r="132" spans="1:27" s="39" customFormat="1" ht="32.25" customHeight="1">
      <c r="A132" s="6" t="s">
        <v>262</v>
      </c>
      <c r="B132" s="38" t="s">
        <v>258</v>
      </c>
      <c r="C132" s="38" t="s">
        <v>70</v>
      </c>
      <c r="D132" s="38"/>
      <c r="E132" s="9" t="s">
        <v>40</v>
      </c>
      <c r="F132" s="38"/>
      <c r="G132" s="120">
        <v>43324.677083333299</v>
      </c>
      <c r="H132" s="121">
        <v>43324.677083333299</v>
      </c>
      <c r="I132" s="120">
        <v>43324.695833333302</v>
      </c>
      <c r="J132" s="121">
        <v>43324.695833333302</v>
      </c>
      <c r="K132" s="2" t="s">
        <v>20</v>
      </c>
      <c r="L132" s="2" t="s">
        <v>20</v>
      </c>
      <c r="M132" s="2">
        <v>0</v>
      </c>
      <c r="N132" s="93">
        <v>0</v>
      </c>
      <c r="O132" s="93">
        <v>0</v>
      </c>
      <c r="P132" s="93">
        <v>0</v>
      </c>
      <c r="Q132" s="93">
        <v>27</v>
      </c>
      <c r="R132" s="93">
        <v>0</v>
      </c>
      <c r="S132" s="93">
        <v>0</v>
      </c>
      <c r="T132" s="93">
        <v>0</v>
      </c>
      <c r="U132" s="93">
        <v>0</v>
      </c>
      <c r="V132" s="70" t="s">
        <v>21</v>
      </c>
      <c r="W132" s="70" t="s">
        <v>21</v>
      </c>
      <c r="X132" s="70" t="s">
        <v>21</v>
      </c>
      <c r="Y132" s="62" t="s">
        <v>382</v>
      </c>
      <c r="Z132" s="247"/>
      <c r="AA132" s="247"/>
    </row>
    <row r="133" spans="1:27" s="39" customFormat="1" ht="33" customHeight="1">
      <c r="A133" s="6" t="s">
        <v>262</v>
      </c>
      <c r="B133" s="38" t="s">
        <v>258</v>
      </c>
      <c r="C133" s="38" t="s">
        <v>70</v>
      </c>
      <c r="D133" s="38"/>
      <c r="E133" s="9" t="s">
        <v>40</v>
      </c>
      <c r="F133" s="38"/>
      <c r="G133" s="120">
        <v>43339.379166666702</v>
      </c>
      <c r="H133" s="121">
        <v>43339.379166666702</v>
      </c>
      <c r="I133" s="120">
        <v>43339.538194444402</v>
      </c>
      <c r="J133" s="121">
        <v>43339.538194444402</v>
      </c>
      <c r="K133" s="2" t="s">
        <v>20</v>
      </c>
      <c r="L133" s="2" t="s">
        <v>20</v>
      </c>
      <c r="M133" s="2" t="s">
        <v>20</v>
      </c>
      <c r="N133" s="93">
        <v>0</v>
      </c>
      <c r="O133" s="93">
        <v>0</v>
      </c>
      <c r="P133" s="93">
        <v>3</v>
      </c>
      <c r="Q133" s="93">
        <v>49</v>
      </c>
      <c r="R133" s="93">
        <v>0</v>
      </c>
      <c r="S133" s="93">
        <v>0</v>
      </c>
      <c r="T133" s="93">
        <v>0</v>
      </c>
      <c r="U133" s="93">
        <v>0</v>
      </c>
      <c r="V133" s="70" t="s">
        <v>21</v>
      </c>
      <c r="W133" s="70" t="s">
        <v>21</v>
      </c>
      <c r="X133" s="70" t="s">
        <v>21</v>
      </c>
      <c r="Y133" s="62" t="s">
        <v>383</v>
      </c>
      <c r="Z133" s="247"/>
      <c r="AA133" s="247"/>
    </row>
    <row r="134" spans="1:27" s="39" customFormat="1" ht="26.25" customHeight="1">
      <c r="A134" s="6" t="s">
        <v>262</v>
      </c>
      <c r="B134" s="38" t="s">
        <v>258</v>
      </c>
      <c r="C134" s="38" t="s">
        <v>70</v>
      </c>
      <c r="D134" s="38"/>
      <c r="E134" s="9" t="s">
        <v>40</v>
      </c>
      <c r="F134" s="38"/>
      <c r="G134" s="120">
        <v>43322.504166666702</v>
      </c>
      <c r="H134" s="121">
        <v>43322.504166666702</v>
      </c>
      <c r="I134" s="120">
        <v>43322.523611111101</v>
      </c>
      <c r="J134" s="121">
        <v>43322.523611111101</v>
      </c>
      <c r="K134" s="2" t="s">
        <v>20</v>
      </c>
      <c r="L134" s="2" t="s">
        <v>20</v>
      </c>
      <c r="M134" s="2">
        <v>0</v>
      </c>
      <c r="N134" s="93">
        <v>0</v>
      </c>
      <c r="O134" s="93">
        <v>28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70" t="s">
        <v>21</v>
      </c>
      <c r="W134" s="70" t="s">
        <v>21</v>
      </c>
      <c r="X134" s="70" t="s">
        <v>21</v>
      </c>
      <c r="Y134" s="62" t="s">
        <v>384</v>
      </c>
      <c r="Z134" s="247"/>
      <c r="AA134" s="247"/>
    </row>
    <row r="135" spans="1:27" s="39" customFormat="1" ht="32.25" customHeight="1">
      <c r="A135" s="6" t="s">
        <v>262</v>
      </c>
      <c r="B135" s="38" t="s">
        <v>258</v>
      </c>
      <c r="C135" s="38" t="s">
        <v>70</v>
      </c>
      <c r="D135" s="38"/>
      <c r="E135" s="9" t="s">
        <v>40</v>
      </c>
      <c r="F135" s="38"/>
      <c r="G135" s="120">
        <v>43332.21875</v>
      </c>
      <c r="H135" s="121">
        <v>43332.21875</v>
      </c>
      <c r="I135" s="120">
        <v>43332.275694444397</v>
      </c>
      <c r="J135" s="121">
        <v>43332.275694444397</v>
      </c>
      <c r="K135" s="2" t="s">
        <v>20</v>
      </c>
      <c r="L135" s="2" t="s">
        <v>20</v>
      </c>
      <c r="M135" s="2" t="s">
        <v>20</v>
      </c>
      <c r="N135" s="93">
        <v>0</v>
      </c>
      <c r="O135" s="93">
        <v>0</v>
      </c>
      <c r="P135" s="93">
        <v>1</v>
      </c>
      <c r="Q135" s="93">
        <v>22</v>
      </c>
      <c r="R135" s="93">
        <v>0</v>
      </c>
      <c r="S135" s="93">
        <v>0</v>
      </c>
      <c r="T135" s="93">
        <v>0</v>
      </c>
      <c r="U135" s="93">
        <v>0</v>
      </c>
      <c r="V135" s="70" t="s">
        <v>21</v>
      </c>
      <c r="W135" s="70" t="s">
        <v>21</v>
      </c>
      <c r="X135" s="70" t="s">
        <v>21</v>
      </c>
      <c r="Y135" s="62" t="s">
        <v>385</v>
      </c>
      <c r="Z135" s="247"/>
      <c r="AA135" s="247"/>
    </row>
    <row r="136" spans="1:27" s="28" customFormat="1" ht="20.100000000000001" customHeight="1">
      <c r="B136" s="23"/>
      <c r="C136" s="23"/>
      <c r="D136" s="23"/>
      <c r="E136" s="23"/>
      <c r="F136" s="23"/>
      <c r="G136" s="206" t="s">
        <v>6</v>
      </c>
      <c r="H136" s="207"/>
      <c r="I136" s="207"/>
      <c r="J136" s="207"/>
      <c r="K136" s="87"/>
      <c r="L136" s="45"/>
      <c r="M136" s="46"/>
      <c r="N136" s="59">
        <f>SUM(N129:N135)+INT(SUM(O129:O135)/60)</f>
        <v>0</v>
      </c>
      <c r="O136" s="59">
        <f>MOD(SUM(O129:O135),60)</f>
        <v>28</v>
      </c>
      <c r="P136" s="59">
        <f t="shared" ref="P136" si="122">SUM(P129:P135)+INT(SUM(Q129:Q135)/60)</f>
        <v>5</v>
      </c>
      <c r="Q136" s="59">
        <f t="shared" ref="Q136" si="123">MOD(SUM(Q129:Q135),60)</f>
        <v>38</v>
      </c>
      <c r="R136" s="59">
        <f t="shared" ref="R136" si="124">SUM(R129:R135)+INT(SUM(S129:S135)/60)</f>
        <v>2</v>
      </c>
      <c r="S136" s="59">
        <f t="shared" ref="S136" si="125">MOD(SUM(S129:S135),60)</f>
        <v>42</v>
      </c>
      <c r="T136" s="59">
        <f t="shared" ref="T136" si="126">SUM(T129:T135)+INT(SUM(U129:U135)/60)</f>
        <v>0</v>
      </c>
      <c r="U136" s="59">
        <f t="shared" ref="U136" si="127">MOD(SUM(U129:U135),60)</f>
        <v>0</v>
      </c>
      <c r="V136" s="53"/>
      <c r="W136" s="53"/>
      <c r="X136" s="53"/>
      <c r="Y136" s="142"/>
      <c r="Z136" s="44"/>
      <c r="AA136" s="44"/>
    </row>
    <row r="137" spans="1:27" s="39" customFormat="1" ht="32.25" customHeight="1">
      <c r="A137" s="6" t="s">
        <v>265</v>
      </c>
      <c r="B137" s="38" t="s">
        <v>263</v>
      </c>
      <c r="C137" s="38" t="s">
        <v>46</v>
      </c>
      <c r="D137" s="38"/>
      <c r="E137" s="9" t="s">
        <v>40</v>
      </c>
      <c r="F137" s="38"/>
      <c r="G137" s="122">
        <v>43325.923611111102</v>
      </c>
      <c r="H137" s="123">
        <v>43325.923611111102</v>
      </c>
      <c r="I137" s="122">
        <v>43325.959027777797</v>
      </c>
      <c r="J137" s="123">
        <v>43325.959027777797</v>
      </c>
      <c r="K137" s="2" t="s">
        <v>20</v>
      </c>
      <c r="L137" s="2" t="s">
        <v>20</v>
      </c>
      <c r="M137" s="2" t="s">
        <v>20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51</v>
      </c>
      <c r="T137" s="93">
        <v>0</v>
      </c>
      <c r="U137" s="93">
        <v>0</v>
      </c>
      <c r="V137" s="70" t="s">
        <v>21</v>
      </c>
      <c r="W137" s="70" t="s">
        <v>21</v>
      </c>
      <c r="X137" s="70" t="s">
        <v>21</v>
      </c>
      <c r="Y137" s="62" t="s">
        <v>46</v>
      </c>
      <c r="Z137" s="62"/>
      <c r="AA137" s="145">
        <v>100</v>
      </c>
    </row>
    <row r="138" spans="1:27" s="28" customFormat="1" ht="20.100000000000001" customHeight="1">
      <c r="B138" s="23"/>
      <c r="C138" s="23"/>
      <c r="D138" s="23"/>
      <c r="E138" s="23"/>
      <c r="F138" s="23"/>
      <c r="G138" s="206" t="s">
        <v>6</v>
      </c>
      <c r="H138" s="207"/>
      <c r="I138" s="207"/>
      <c r="J138" s="207"/>
      <c r="K138" s="87"/>
      <c r="L138" s="45"/>
      <c r="M138" s="46"/>
      <c r="N138" s="47">
        <f>SUM(N137)</f>
        <v>0</v>
      </c>
      <c r="O138" s="47">
        <f t="shared" ref="O138:U138" si="128">SUM(O137)</f>
        <v>0</v>
      </c>
      <c r="P138" s="47">
        <f t="shared" si="128"/>
        <v>0</v>
      </c>
      <c r="Q138" s="47">
        <f t="shared" si="128"/>
        <v>0</v>
      </c>
      <c r="R138" s="47">
        <f t="shared" si="128"/>
        <v>0</v>
      </c>
      <c r="S138" s="47">
        <f t="shared" si="128"/>
        <v>51</v>
      </c>
      <c r="T138" s="47">
        <f t="shared" si="128"/>
        <v>0</v>
      </c>
      <c r="U138" s="47">
        <f t="shared" si="128"/>
        <v>0</v>
      </c>
      <c r="V138" s="53"/>
      <c r="W138" s="53"/>
      <c r="X138" s="53"/>
      <c r="Y138" s="142"/>
      <c r="Z138" s="44"/>
      <c r="AA138" s="44"/>
    </row>
    <row r="139" spans="1:27" s="39" customFormat="1" ht="32.25" customHeight="1">
      <c r="A139" s="6" t="s">
        <v>436</v>
      </c>
      <c r="B139" s="38" t="s">
        <v>437</v>
      </c>
      <c r="C139" s="38"/>
      <c r="D139" s="38"/>
      <c r="E139" s="9" t="s">
        <v>40</v>
      </c>
      <c r="F139" s="38"/>
      <c r="G139" s="122">
        <v>43328.951388888898</v>
      </c>
      <c r="H139" s="123">
        <v>43328.951388888898</v>
      </c>
      <c r="I139" s="122">
        <v>43328.965972222199</v>
      </c>
      <c r="J139" s="123">
        <v>43328.965972222199</v>
      </c>
      <c r="K139" s="2" t="s">
        <v>20</v>
      </c>
      <c r="L139" s="2" t="s">
        <v>20</v>
      </c>
      <c r="M139" s="2">
        <v>0</v>
      </c>
      <c r="N139" s="93">
        <v>0</v>
      </c>
      <c r="O139" s="93">
        <v>0</v>
      </c>
      <c r="P139" s="93">
        <v>0</v>
      </c>
      <c r="Q139" s="93">
        <v>0</v>
      </c>
      <c r="R139" s="93">
        <v>0</v>
      </c>
      <c r="S139" s="93">
        <v>21</v>
      </c>
      <c r="T139" s="93">
        <v>0</v>
      </c>
      <c r="U139" s="93">
        <v>0</v>
      </c>
      <c r="V139" s="70" t="s">
        <v>21</v>
      </c>
      <c r="W139" s="70" t="s">
        <v>21</v>
      </c>
      <c r="X139" s="70" t="s">
        <v>21</v>
      </c>
      <c r="Y139" s="62" t="s">
        <v>438</v>
      </c>
      <c r="Z139" s="62"/>
      <c r="AA139" s="145">
        <v>100</v>
      </c>
    </row>
    <row r="140" spans="1:27" s="39" customFormat="1" ht="36" customHeight="1">
      <c r="A140" s="6" t="s">
        <v>436</v>
      </c>
      <c r="B140" s="38" t="s">
        <v>437</v>
      </c>
      <c r="C140" s="38"/>
      <c r="D140" s="38"/>
      <c r="E140" s="9" t="s">
        <v>40</v>
      </c>
      <c r="F140" s="38"/>
      <c r="G140" s="122">
        <v>43322.631249999999</v>
      </c>
      <c r="H140" s="123">
        <v>43322.631249999999</v>
      </c>
      <c r="I140" s="122">
        <v>43322.740277777797</v>
      </c>
      <c r="J140" s="123">
        <v>43322.740277777797</v>
      </c>
      <c r="K140" s="2" t="s">
        <v>20</v>
      </c>
      <c r="L140" s="2" t="s">
        <v>20</v>
      </c>
      <c r="M140" s="2">
        <v>0</v>
      </c>
      <c r="N140" s="93">
        <v>0</v>
      </c>
      <c r="O140" s="93">
        <v>0</v>
      </c>
      <c r="P140" s="93">
        <v>0</v>
      </c>
      <c r="Q140" s="93">
        <v>0</v>
      </c>
      <c r="R140" s="93">
        <v>2</v>
      </c>
      <c r="S140" s="93">
        <v>37</v>
      </c>
      <c r="T140" s="93">
        <v>0</v>
      </c>
      <c r="U140" s="93">
        <v>0</v>
      </c>
      <c r="V140" s="70" t="s">
        <v>21</v>
      </c>
      <c r="W140" s="70" t="s">
        <v>21</v>
      </c>
      <c r="X140" s="70" t="s">
        <v>21</v>
      </c>
      <c r="Y140" s="62" t="s">
        <v>439</v>
      </c>
      <c r="Z140" s="62"/>
      <c r="AA140" s="145">
        <v>100</v>
      </c>
    </row>
    <row r="141" spans="1:27" s="28" customFormat="1" ht="20.100000000000001" customHeight="1">
      <c r="B141" s="23"/>
      <c r="C141" s="23"/>
      <c r="D141" s="23"/>
      <c r="E141" s="23"/>
      <c r="F141" s="23"/>
      <c r="G141" s="206" t="s">
        <v>6</v>
      </c>
      <c r="H141" s="207"/>
      <c r="I141" s="207"/>
      <c r="J141" s="207"/>
      <c r="K141" s="87"/>
      <c r="L141" s="45"/>
      <c r="M141" s="46"/>
      <c r="N141" s="59">
        <f>SUM(N139:N140)+INT(SUM(O139:O140)/60)</f>
        <v>0</v>
      </c>
      <c r="O141" s="59">
        <f>MOD(SUM(O139:O140),60)</f>
        <v>0</v>
      </c>
      <c r="P141" s="59">
        <f t="shared" ref="P141" si="129">SUM(P139:P140)+INT(SUM(Q139:Q140)/60)</f>
        <v>0</v>
      </c>
      <c r="Q141" s="59">
        <f t="shared" ref="Q141" si="130">MOD(SUM(Q139:Q140),60)</f>
        <v>0</v>
      </c>
      <c r="R141" s="59">
        <f t="shared" ref="R141" si="131">SUM(R139:R140)+INT(SUM(S139:S140)/60)</f>
        <v>2</v>
      </c>
      <c r="S141" s="59">
        <f t="shared" ref="S141" si="132">MOD(SUM(S139:S140),60)</f>
        <v>58</v>
      </c>
      <c r="T141" s="59">
        <f t="shared" ref="T141" si="133">SUM(T139:T140)+INT(SUM(U139:U140)/60)</f>
        <v>0</v>
      </c>
      <c r="U141" s="59">
        <f t="shared" ref="U141" si="134">MOD(SUM(U139:U140),60)</f>
        <v>0</v>
      </c>
      <c r="V141" s="53"/>
      <c r="W141" s="53"/>
      <c r="X141" s="53"/>
      <c r="Y141" s="142"/>
      <c r="Z141" s="44"/>
      <c r="AA141" s="44"/>
    </row>
    <row r="142" spans="1:27" s="39" customFormat="1" ht="32.25" customHeight="1">
      <c r="A142" s="6" t="s">
        <v>460</v>
      </c>
      <c r="B142" s="38" t="s">
        <v>461</v>
      </c>
      <c r="C142" s="38"/>
      <c r="D142" s="38"/>
      <c r="E142" s="9" t="s">
        <v>40</v>
      </c>
      <c r="F142" s="38"/>
      <c r="G142" s="120">
        <v>43340.425694444399</v>
      </c>
      <c r="H142" s="121">
        <v>43340.425694444399</v>
      </c>
      <c r="I142" s="120">
        <v>43340.467361111099</v>
      </c>
      <c r="J142" s="121">
        <v>43340.467361111099</v>
      </c>
      <c r="K142" s="2" t="s">
        <v>20</v>
      </c>
      <c r="L142" s="2" t="s">
        <v>20</v>
      </c>
      <c r="M142" s="2" t="s">
        <v>20</v>
      </c>
      <c r="N142" s="93">
        <v>0</v>
      </c>
      <c r="O142" s="93">
        <v>0</v>
      </c>
      <c r="P142" s="93">
        <v>0</v>
      </c>
      <c r="Q142" s="93">
        <v>0</v>
      </c>
      <c r="R142" s="93">
        <v>1</v>
      </c>
      <c r="S142" s="93">
        <v>0</v>
      </c>
      <c r="T142" s="93">
        <v>0</v>
      </c>
      <c r="U142" s="93">
        <v>0</v>
      </c>
      <c r="V142" s="70" t="s">
        <v>21</v>
      </c>
      <c r="W142" s="70" t="s">
        <v>21</v>
      </c>
      <c r="X142" s="70" t="s">
        <v>21</v>
      </c>
      <c r="Y142" s="62" t="s">
        <v>462</v>
      </c>
      <c r="Z142" s="62"/>
      <c r="AA142" s="145">
        <v>100</v>
      </c>
    </row>
    <row r="143" spans="1:27" s="28" customFormat="1" ht="20.100000000000001" customHeight="1">
      <c r="B143" s="23"/>
      <c r="C143" s="23"/>
      <c r="D143" s="23"/>
      <c r="E143" s="23"/>
      <c r="F143" s="23"/>
      <c r="G143" s="206" t="s">
        <v>6</v>
      </c>
      <c r="H143" s="207"/>
      <c r="I143" s="207"/>
      <c r="J143" s="207"/>
      <c r="K143" s="87"/>
      <c r="L143" s="45"/>
      <c r="M143" s="46"/>
      <c r="N143" s="47">
        <f>SUM(N142)</f>
        <v>0</v>
      </c>
      <c r="O143" s="47">
        <f t="shared" ref="O143:U143" si="135">SUM(O142)</f>
        <v>0</v>
      </c>
      <c r="P143" s="47">
        <f t="shared" si="135"/>
        <v>0</v>
      </c>
      <c r="Q143" s="47">
        <f t="shared" si="135"/>
        <v>0</v>
      </c>
      <c r="R143" s="47">
        <f t="shared" si="135"/>
        <v>1</v>
      </c>
      <c r="S143" s="47">
        <f t="shared" si="135"/>
        <v>0</v>
      </c>
      <c r="T143" s="47">
        <f t="shared" si="135"/>
        <v>0</v>
      </c>
      <c r="U143" s="47">
        <f t="shared" si="135"/>
        <v>0</v>
      </c>
      <c r="V143" s="53"/>
      <c r="W143" s="53"/>
      <c r="X143" s="53"/>
      <c r="Y143" s="142"/>
      <c r="Z143" s="44"/>
      <c r="AA143" s="44"/>
    </row>
    <row r="144" spans="1:27" s="39" customFormat="1" ht="32.25" customHeight="1">
      <c r="A144" s="6" t="s">
        <v>442</v>
      </c>
      <c r="B144" s="38" t="s">
        <v>326</v>
      </c>
      <c r="C144" s="38" t="s">
        <v>70</v>
      </c>
      <c r="D144" s="38"/>
      <c r="E144" s="9" t="s">
        <v>40</v>
      </c>
      <c r="F144" s="38"/>
      <c r="G144" s="122">
        <v>43332.211805555598</v>
      </c>
      <c r="H144" s="123">
        <v>43332.211805555598</v>
      </c>
      <c r="I144" s="122">
        <v>43332.274305555598</v>
      </c>
      <c r="J144" s="123">
        <v>43332.274305555598</v>
      </c>
      <c r="K144" s="2" t="s">
        <v>20</v>
      </c>
      <c r="L144" s="2" t="s">
        <v>20</v>
      </c>
      <c r="M144" s="2" t="s">
        <v>20</v>
      </c>
      <c r="N144" s="93">
        <v>1</v>
      </c>
      <c r="O144" s="93">
        <v>30</v>
      </c>
      <c r="P144" s="93">
        <v>0</v>
      </c>
      <c r="Q144" s="93">
        <v>0</v>
      </c>
      <c r="R144" s="93">
        <v>0</v>
      </c>
      <c r="S144" s="93">
        <v>0</v>
      </c>
      <c r="T144" s="93">
        <v>0</v>
      </c>
      <c r="U144" s="93">
        <v>0</v>
      </c>
      <c r="V144" s="70" t="s">
        <v>21</v>
      </c>
      <c r="W144" s="70" t="s">
        <v>21</v>
      </c>
      <c r="X144" s="70" t="s">
        <v>21</v>
      </c>
      <c r="Y144" s="62" t="s">
        <v>443</v>
      </c>
      <c r="Z144" s="62"/>
      <c r="AA144" s="145">
        <v>100</v>
      </c>
    </row>
    <row r="145" spans="1:27" s="39" customFormat="1" ht="32.25" customHeight="1">
      <c r="A145" s="6" t="s">
        <v>442</v>
      </c>
      <c r="B145" s="38" t="s">
        <v>326</v>
      </c>
      <c r="C145" s="38" t="s">
        <v>70</v>
      </c>
      <c r="D145" s="38"/>
      <c r="E145" s="9" t="s">
        <v>40</v>
      </c>
      <c r="F145" s="38"/>
      <c r="G145" s="122">
        <v>43339.346527777801</v>
      </c>
      <c r="H145" s="123">
        <v>43339.346527777801</v>
      </c>
      <c r="I145" s="122">
        <v>43339.731249999997</v>
      </c>
      <c r="J145" s="123">
        <v>43339.731249999997</v>
      </c>
      <c r="K145" s="2" t="s">
        <v>20</v>
      </c>
      <c r="L145" s="2" t="s">
        <v>20</v>
      </c>
      <c r="M145" s="2" t="s">
        <v>20</v>
      </c>
      <c r="N145" s="93">
        <v>0</v>
      </c>
      <c r="O145" s="93">
        <v>0</v>
      </c>
      <c r="P145" s="93">
        <v>0</v>
      </c>
      <c r="Q145" s="93">
        <v>0</v>
      </c>
      <c r="R145" s="93">
        <v>9</v>
      </c>
      <c r="S145" s="93">
        <v>14</v>
      </c>
      <c r="T145" s="93">
        <v>0</v>
      </c>
      <c r="U145" s="93">
        <v>0</v>
      </c>
      <c r="V145" s="70" t="s">
        <v>21</v>
      </c>
      <c r="W145" s="70" t="s">
        <v>21</v>
      </c>
      <c r="X145" s="70" t="s">
        <v>21</v>
      </c>
      <c r="Y145" s="62" t="s">
        <v>444</v>
      </c>
      <c r="Z145" s="62"/>
      <c r="AA145" s="145">
        <v>100</v>
      </c>
    </row>
    <row r="146" spans="1:27" s="39" customFormat="1" ht="32.25" customHeight="1">
      <c r="A146" s="6" t="s">
        <v>442</v>
      </c>
      <c r="B146" s="38" t="s">
        <v>326</v>
      </c>
      <c r="C146" s="38" t="s">
        <v>70</v>
      </c>
      <c r="D146" s="38"/>
      <c r="E146" s="9" t="s">
        <v>40</v>
      </c>
      <c r="F146" s="38"/>
      <c r="G146" s="122">
        <v>43333.398611111101</v>
      </c>
      <c r="H146" s="123">
        <v>43333.398611111101</v>
      </c>
      <c r="I146" s="122">
        <v>43333.443749999999</v>
      </c>
      <c r="J146" s="123">
        <v>43333.443749999999</v>
      </c>
      <c r="K146" s="2" t="s">
        <v>20</v>
      </c>
      <c r="L146" s="2" t="s">
        <v>20</v>
      </c>
      <c r="M146" s="2" t="s">
        <v>20</v>
      </c>
      <c r="N146" s="93">
        <v>0</v>
      </c>
      <c r="O146" s="93">
        <v>0</v>
      </c>
      <c r="P146" s="93">
        <v>1</v>
      </c>
      <c r="Q146" s="93">
        <v>5</v>
      </c>
      <c r="R146" s="93">
        <v>0</v>
      </c>
      <c r="S146" s="93">
        <v>0</v>
      </c>
      <c r="T146" s="93">
        <v>0</v>
      </c>
      <c r="U146" s="93">
        <v>0</v>
      </c>
      <c r="V146" s="70" t="s">
        <v>21</v>
      </c>
      <c r="W146" s="70" t="s">
        <v>21</v>
      </c>
      <c r="X146" s="70" t="s">
        <v>21</v>
      </c>
      <c r="Y146" s="62" t="s">
        <v>445</v>
      </c>
      <c r="Z146" s="62"/>
      <c r="AA146" s="145">
        <v>100</v>
      </c>
    </row>
    <row r="147" spans="1:27" s="39" customFormat="1" ht="32.25" customHeight="1">
      <c r="A147" s="6" t="s">
        <v>442</v>
      </c>
      <c r="B147" s="38" t="s">
        <v>326</v>
      </c>
      <c r="C147" s="38" t="s">
        <v>70</v>
      </c>
      <c r="D147" s="38"/>
      <c r="E147" s="9" t="s">
        <v>40</v>
      </c>
      <c r="F147" s="38"/>
      <c r="G147" s="122">
        <v>43326.349305555603</v>
      </c>
      <c r="H147" s="123">
        <v>43326.349305555603</v>
      </c>
      <c r="I147" s="122">
        <v>43326.693749999999</v>
      </c>
      <c r="J147" s="123">
        <v>43326.693749999999</v>
      </c>
      <c r="K147" s="2" t="s">
        <v>20</v>
      </c>
      <c r="L147" s="2" t="s">
        <v>20</v>
      </c>
      <c r="M147" s="2" t="s">
        <v>20</v>
      </c>
      <c r="N147" s="93">
        <v>8</v>
      </c>
      <c r="O147" s="93">
        <v>16</v>
      </c>
      <c r="P147" s="93">
        <v>0</v>
      </c>
      <c r="Q147" s="93">
        <v>0</v>
      </c>
      <c r="R147" s="93">
        <v>0</v>
      </c>
      <c r="S147" s="93">
        <v>0</v>
      </c>
      <c r="T147" s="93">
        <v>0</v>
      </c>
      <c r="U147" s="93">
        <v>0</v>
      </c>
      <c r="V147" s="70" t="s">
        <v>21</v>
      </c>
      <c r="W147" s="70" t="s">
        <v>21</v>
      </c>
      <c r="X147" s="70" t="s">
        <v>21</v>
      </c>
      <c r="Y147" s="62" t="s">
        <v>446</v>
      </c>
      <c r="Z147" s="62"/>
      <c r="AA147" s="145">
        <v>100</v>
      </c>
    </row>
    <row r="148" spans="1:27" s="28" customFormat="1" ht="20.100000000000001" customHeight="1">
      <c r="B148" s="23"/>
      <c r="C148" s="23"/>
      <c r="D148" s="23"/>
      <c r="E148" s="23"/>
      <c r="F148" s="23"/>
      <c r="G148" s="206" t="s">
        <v>6</v>
      </c>
      <c r="H148" s="207"/>
      <c r="I148" s="207"/>
      <c r="J148" s="207"/>
      <c r="K148" s="87"/>
      <c r="L148" s="45"/>
      <c r="M148" s="46"/>
      <c r="N148" s="59">
        <f>SUM(N144:N147)+INT(SUM(O144:O147)/60)</f>
        <v>9</v>
      </c>
      <c r="O148" s="59">
        <f>MOD(SUM(O144:O147),60)</f>
        <v>46</v>
      </c>
      <c r="P148" s="59">
        <f>SUM(P144:P147)+INT(SUM(Q144:Q147)/60)</f>
        <v>1</v>
      </c>
      <c r="Q148" s="59">
        <f>MOD(SUM(Q144:Q147),60)</f>
        <v>5</v>
      </c>
      <c r="R148" s="59">
        <f t="shared" ref="R148" si="136">SUM(R144:R147)+INT(SUM(S144:S147)/60)</f>
        <v>9</v>
      </c>
      <c r="S148" s="59">
        <f t="shared" ref="S148" si="137">MOD(SUM(S144:S147),60)</f>
        <v>14</v>
      </c>
      <c r="T148" s="59">
        <f t="shared" ref="T148" si="138">SUM(T144:T147)+INT(SUM(U144:U147)/60)</f>
        <v>0</v>
      </c>
      <c r="U148" s="59">
        <f t="shared" ref="U148" si="139">MOD(SUM(U144:U147),60)</f>
        <v>0</v>
      </c>
      <c r="V148" s="53"/>
      <c r="W148" s="53"/>
      <c r="X148" s="53"/>
      <c r="Y148" s="142"/>
      <c r="Z148" s="44"/>
      <c r="AA148" s="44"/>
    </row>
    <row r="149" spans="1:27" s="42" customFormat="1" ht="22.5" customHeight="1">
      <c r="A149" s="6" t="s">
        <v>126</v>
      </c>
      <c r="B149" s="9" t="s">
        <v>127</v>
      </c>
      <c r="C149" s="8" t="s">
        <v>46</v>
      </c>
      <c r="D149" s="9">
        <v>8.6229999999999993</v>
      </c>
      <c r="E149" s="9" t="s">
        <v>40</v>
      </c>
      <c r="F149" s="9"/>
      <c r="G149" s="120">
        <v>43342.4152777778</v>
      </c>
      <c r="H149" s="121">
        <v>43342.4152777778</v>
      </c>
      <c r="I149" s="120">
        <v>43342.722916666702</v>
      </c>
      <c r="J149" s="121">
        <v>43342.722916666702</v>
      </c>
      <c r="K149" s="2" t="s">
        <v>20</v>
      </c>
      <c r="L149" s="2" t="s">
        <v>20</v>
      </c>
      <c r="M149" s="2">
        <v>0</v>
      </c>
      <c r="N149" s="93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7</v>
      </c>
      <c r="U149" s="93">
        <v>23</v>
      </c>
      <c r="V149" s="70" t="s">
        <v>21</v>
      </c>
      <c r="W149" s="70" t="s">
        <v>21</v>
      </c>
      <c r="X149" s="70" t="s">
        <v>21</v>
      </c>
      <c r="Y149" s="62" t="s">
        <v>408</v>
      </c>
      <c r="Z149" s="93"/>
      <c r="AA149" s="93">
        <v>100</v>
      </c>
    </row>
    <row r="150" spans="1:27" s="43" customFormat="1" ht="20.100000000000001" customHeight="1">
      <c r="B150" s="23"/>
      <c r="C150" s="23"/>
      <c r="D150" s="23"/>
      <c r="E150" s="23"/>
      <c r="F150" s="23"/>
      <c r="G150" s="206" t="s">
        <v>6</v>
      </c>
      <c r="H150" s="207"/>
      <c r="I150" s="207"/>
      <c r="J150" s="207"/>
      <c r="K150" s="87"/>
      <c r="L150" s="45"/>
      <c r="M150" s="46"/>
      <c r="N150" s="59">
        <f>SUM(N149)+INT(SUM(O149)/60)</f>
        <v>0</v>
      </c>
      <c r="O150" s="59">
        <f>MOD(SUM(O149),60)</f>
        <v>0</v>
      </c>
      <c r="P150" s="59">
        <f t="shared" ref="P150" si="140">SUM(P149)+INT(SUM(Q149)/60)</f>
        <v>0</v>
      </c>
      <c r="Q150" s="59">
        <f t="shared" ref="Q150" si="141">MOD(SUM(Q149),60)</f>
        <v>0</v>
      </c>
      <c r="R150" s="59">
        <f t="shared" ref="R150" si="142">SUM(R149)+INT(SUM(S149)/60)</f>
        <v>0</v>
      </c>
      <c r="S150" s="59">
        <f t="shared" ref="S150" si="143">MOD(SUM(S149),60)</f>
        <v>0</v>
      </c>
      <c r="T150" s="59">
        <f t="shared" ref="T150" si="144">SUM(T149)+INT(SUM(U149)/60)</f>
        <v>7</v>
      </c>
      <c r="U150" s="59">
        <f t="shared" ref="U150" si="145">MOD(SUM(U149),60)</f>
        <v>23</v>
      </c>
      <c r="V150" s="63"/>
      <c r="W150" s="63"/>
      <c r="X150" s="63"/>
      <c r="Y150" s="142"/>
      <c r="Z150" s="44"/>
      <c r="AA150" s="44"/>
    </row>
    <row r="151" spans="1:27" s="16" customFormat="1" ht="16.5" customHeight="1">
      <c r="A151" s="192" t="s">
        <v>128</v>
      </c>
      <c r="B151" s="194" t="s">
        <v>129</v>
      </c>
      <c r="C151" s="196" t="s">
        <v>46</v>
      </c>
      <c r="D151" s="194">
        <v>162.864</v>
      </c>
      <c r="E151" s="194" t="s">
        <v>40</v>
      </c>
      <c r="F151" s="7"/>
      <c r="G151" s="120">
        <v>43340.345138888901</v>
      </c>
      <c r="H151" s="121">
        <v>43340.345138888901</v>
      </c>
      <c r="I151" s="120">
        <v>43340.536805555603</v>
      </c>
      <c r="J151" s="121">
        <v>43340.536805555603</v>
      </c>
      <c r="K151" s="2" t="s">
        <v>20</v>
      </c>
      <c r="L151" s="2" t="s">
        <v>20</v>
      </c>
      <c r="M151" s="2" t="s">
        <v>20</v>
      </c>
      <c r="N151" s="93">
        <v>0</v>
      </c>
      <c r="O151" s="93">
        <v>0</v>
      </c>
      <c r="P151" s="93">
        <v>4</v>
      </c>
      <c r="Q151" s="93">
        <v>36</v>
      </c>
      <c r="R151" s="93">
        <v>0</v>
      </c>
      <c r="S151" s="93">
        <v>0</v>
      </c>
      <c r="T151" s="93">
        <v>0</v>
      </c>
      <c r="U151" s="93">
        <v>0</v>
      </c>
      <c r="V151" s="70" t="s">
        <v>21</v>
      </c>
      <c r="W151" s="70" t="s">
        <v>21</v>
      </c>
      <c r="X151" s="70" t="s">
        <v>21</v>
      </c>
      <c r="Y151" s="62" t="s">
        <v>449</v>
      </c>
      <c r="Z151" s="241"/>
      <c r="AA151" s="241">
        <v>100</v>
      </c>
    </row>
    <row r="152" spans="1:27" s="28" customFormat="1" ht="20.100000000000001" customHeight="1">
      <c r="A152" s="193"/>
      <c r="B152" s="195"/>
      <c r="C152" s="197"/>
      <c r="D152" s="195"/>
      <c r="E152" s="195"/>
      <c r="F152" s="23"/>
      <c r="G152" s="206" t="s">
        <v>6</v>
      </c>
      <c r="H152" s="207"/>
      <c r="I152" s="207"/>
      <c r="J152" s="207"/>
      <c r="K152" s="87"/>
      <c r="L152" s="45"/>
      <c r="M152" s="46"/>
      <c r="N152" s="59">
        <f>SUM(N151)+INT(SUM(O151)/60)</f>
        <v>0</v>
      </c>
      <c r="O152" s="59">
        <f>MOD(SUM(O151),60)</f>
        <v>0</v>
      </c>
      <c r="P152" s="59">
        <f t="shared" ref="P152" si="146">SUM(P151)+INT(SUM(Q151)/60)</f>
        <v>4</v>
      </c>
      <c r="Q152" s="59">
        <f t="shared" ref="Q152" si="147">MOD(SUM(Q151),60)</f>
        <v>36</v>
      </c>
      <c r="R152" s="59">
        <f t="shared" ref="R152" si="148">SUM(R151)+INT(SUM(S151)/60)</f>
        <v>0</v>
      </c>
      <c r="S152" s="59">
        <f t="shared" ref="S152" si="149">MOD(SUM(S151),60)</f>
        <v>0</v>
      </c>
      <c r="T152" s="59">
        <f t="shared" ref="T152" si="150">SUM(T151)+INT(SUM(U151)/60)</f>
        <v>0</v>
      </c>
      <c r="U152" s="59">
        <f t="shared" ref="U152" si="151">MOD(SUM(U151),60)</f>
        <v>0</v>
      </c>
      <c r="V152" s="53"/>
      <c r="W152" s="53"/>
      <c r="X152" s="53"/>
      <c r="Y152" s="142"/>
      <c r="Z152" s="241"/>
      <c r="AA152" s="241"/>
    </row>
    <row r="153" spans="1:27" s="16" customFormat="1" ht="16.5" customHeight="1">
      <c r="A153" s="6" t="s">
        <v>130</v>
      </c>
      <c r="B153" s="9" t="s">
        <v>131</v>
      </c>
      <c r="C153" s="8" t="s">
        <v>39</v>
      </c>
      <c r="D153" s="9">
        <v>123.52</v>
      </c>
      <c r="E153" s="9" t="s">
        <v>40</v>
      </c>
      <c r="F153" s="7"/>
      <c r="G153" s="120">
        <v>43340.556944444397</v>
      </c>
      <c r="H153" s="121">
        <v>43340.556944444397</v>
      </c>
      <c r="I153" s="120">
        <v>43340.736111111102</v>
      </c>
      <c r="J153" s="121">
        <v>43340.736111111102</v>
      </c>
      <c r="K153" s="2" t="s">
        <v>20</v>
      </c>
      <c r="L153" s="2" t="s">
        <v>20</v>
      </c>
      <c r="M153" s="2" t="s">
        <v>20</v>
      </c>
      <c r="N153" s="93">
        <v>4</v>
      </c>
      <c r="O153" s="93">
        <v>18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70" t="s">
        <v>21</v>
      </c>
      <c r="W153" s="70" t="s">
        <v>21</v>
      </c>
      <c r="X153" s="70" t="s">
        <v>21</v>
      </c>
      <c r="Y153" s="62" t="s">
        <v>463</v>
      </c>
      <c r="Z153" s="90"/>
      <c r="AA153" s="90"/>
    </row>
    <row r="154" spans="1:27" s="16" customFormat="1" ht="16.5" customHeight="1">
      <c r="A154" s="6" t="s">
        <v>130</v>
      </c>
      <c r="B154" s="9" t="s">
        <v>131</v>
      </c>
      <c r="C154" s="8" t="s">
        <v>39</v>
      </c>
      <c r="D154" s="9">
        <v>123.52</v>
      </c>
      <c r="E154" s="9" t="s">
        <v>40</v>
      </c>
      <c r="F154" s="7"/>
      <c r="G154" s="120">
        <v>43339.410416666702</v>
      </c>
      <c r="H154" s="121">
        <v>43339.410416666702</v>
      </c>
      <c r="I154" s="120">
        <v>43340.107638888898</v>
      </c>
      <c r="J154" s="121">
        <v>43340.107638888898</v>
      </c>
      <c r="K154" s="2" t="s">
        <v>20</v>
      </c>
      <c r="L154" s="2" t="s">
        <v>20</v>
      </c>
      <c r="M154" s="2" t="s">
        <v>20</v>
      </c>
      <c r="N154" s="93">
        <v>0</v>
      </c>
      <c r="O154" s="93">
        <v>0</v>
      </c>
      <c r="P154" s="93">
        <v>0</v>
      </c>
      <c r="Q154" s="93">
        <v>0</v>
      </c>
      <c r="R154" s="93">
        <v>0</v>
      </c>
      <c r="S154" s="93">
        <v>0</v>
      </c>
      <c r="T154" s="93">
        <v>16</v>
      </c>
      <c r="U154" s="93">
        <v>44</v>
      </c>
      <c r="V154" s="70" t="s">
        <v>21</v>
      </c>
      <c r="W154" s="70" t="s">
        <v>21</v>
      </c>
      <c r="X154" s="70" t="s">
        <v>21</v>
      </c>
      <c r="Y154" s="62" t="s">
        <v>464</v>
      </c>
      <c r="Z154" s="241"/>
      <c r="AA154" s="241">
        <v>100</v>
      </c>
    </row>
    <row r="155" spans="1:27" s="28" customFormat="1" ht="20.100000000000001" customHeight="1">
      <c r="A155" s="6"/>
      <c r="B155" s="9"/>
      <c r="C155" s="8"/>
      <c r="D155" s="9"/>
      <c r="E155" s="9"/>
      <c r="F155" s="23"/>
      <c r="G155" s="206" t="s">
        <v>6</v>
      </c>
      <c r="H155" s="207"/>
      <c r="I155" s="207"/>
      <c r="J155" s="207"/>
      <c r="K155" s="87"/>
      <c r="L155" s="45"/>
      <c r="M155" s="46"/>
      <c r="N155" s="59">
        <f>SUM(N153:N154)+INT(SUM(O153:O154)/60)</f>
        <v>4</v>
      </c>
      <c r="O155" s="59">
        <f>MOD(SUM(O153:O154),60)</f>
        <v>18</v>
      </c>
      <c r="P155" s="59">
        <f t="shared" ref="P155" si="152">SUM(P153:P154)+INT(SUM(Q153:Q154)/60)</f>
        <v>0</v>
      </c>
      <c r="Q155" s="59">
        <f t="shared" ref="Q155" si="153">MOD(SUM(Q153:Q154),60)</f>
        <v>0</v>
      </c>
      <c r="R155" s="59">
        <f t="shared" ref="R155" si="154">SUM(R153:R154)+INT(SUM(S153:S154)/60)</f>
        <v>0</v>
      </c>
      <c r="S155" s="59">
        <f t="shared" ref="S155" si="155">MOD(SUM(S153:S154),60)</f>
        <v>0</v>
      </c>
      <c r="T155" s="59">
        <f t="shared" ref="T155" si="156">SUM(T153:T154)+INT(SUM(U153:U154)/60)</f>
        <v>16</v>
      </c>
      <c r="U155" s="59">
        <f t="shared" ref="U155" si="157">MOD(SUM(U153:U154),60)</f>
        <v>44</v>
      </c>
      <c r="V155" s="53"/>
      <c r="W155" s="53"/>
      <c r="X155" s="53"/>
      <c r="Y155" s="142"/>
      <c r="Z155" s="241"/>
      <c r="AA155" s="241"/>
    </row>
    <row r="156" spans="1:27" s="16" customFormat="1" ht="16.5" customHeight="1">
      <c r="A156" s="192" t="s">
        <v>132</v>
      </c>
      <c r="B156" s="194" t="s">
        <v>131</v>
      </c>
      <c r="C156" s="196" t="s">
        <v>43</v>
      </c>
      <c r="D156" s="194">
        <v>123.52</v>
      </c>
      <c r="E156" s="194" t="s">
        <v>40</v>
      </c>
      <c r="F156" s="7"/>
      <c r="G156" s="54"/>
      <c r="H156" s="54"/>
      <c r="I156" s="54"/>
      <c r="J156" s="54"/>
      <c r="K156" s="55"/>
      <c r="L156" s="55"/>
      <c r="M156" s="92"/>
      <c r="N156" s="90"/>
      <c r="O156" s="90"/>
      <c r="P156" s="90"/>
      <c r="Q156" s="90"/>
      <c r="R156" s="90"/>
      <c r="S156" s="90"/>
      <c r="T156" s="90"/>
      <c r="U156" s="90"/>
      <c r="V156" s="56"/>
      <c r="W156" s="57"/>
      <c r="X156" s="57"/>
      <c r="Y156" s="257"/>
      <c r="Z156" s="241"/>
      <c r="AA156" s="241">
        <v>100</v>
      </c>
    </row>
    <row r="157" spans="1:27" s="28" customFormat="1" ht="20.100000000000001" customHeight="1">
      <c r="A157" s="193"/>
      <c r="B157" s="195"/>
      <c r="C157" s="197"/>
      <c r="D157" s="195"/>
      <c r="E157" s="195"/>
      <c r="F157" s="23"/>
      <c r="G157" s="206" t="s">
        <v>6</v>
      </c>
      <c r="H157" s="207"/>
      <c r="I157" s="207"/>
      <c r="J157" s="207"/>
      <c r="K157" s="87"/>
      <c r="L157" s="45"/>
      <c r="M157" s="46"/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53"/>
      <c r="W157" s="53"/>
      <c r="X157" s="53"/>
      <c r="Y157" s="142"/>
      <c r="Z157" s="241"/>
      <c r="AA157" s="241"/>
    </row>
    <row r="158" spans="1:27" s="16" customFormat="1" ht="16.5" customHeight="1">
      <c r="A158" s="192" t="s">
        <v>133</v>
      </c>
      <c r="B158" s="194" t="s">
        <v>134</v>
      </c>
      <c r="C158" s="196" t="s">
        <v>46</v>
      </c>
      <c r="D158" s="194">
        <v>382.86399999999998</v>
      </c>
      <c r="E158" s="194" t="s">
        <v>40</v>
      </c>
      <c r="F158" s="7"/>
      <c r="G158" s="54"/>
      <c r="H158" s="54"/>
      <c r="I158" s="54"/>
      <c r="J158" s="54"/>
      <c r="K158" s="55"/>
      <c r="L158" s="55"/>
      <c r="M158" s="92"/>
      <c r="N158" s="90"/>
      <c r="O158" s="90"/>
      <c r="P158" s="90"/>
      <c r="Q158" s="90"/>
      <c r="R158" s="90"/>
      <c r="S158" s="90"/>
      <c r="T158" s="90"/>
      <c r="U158" s="90"/>
      <c r="V158" s="56"/>
      <c r="W158" s="57"/>
      <c r="X158" s="57"/>
      <c r="Y158" s="257"/>
      <c r="Z158" s="241"/>
      <c r="AA158" s="241">
        <v>100</v>
      </c>
    </row>
    <row r="159" spans="1:27" s="28" customFormat="1" ht="20.100000000000001" customHeight="1">
      <c r="A159" s="193"/>
      <c r="B159" s="195"/>
      <c r="C159" s="197"/>
      <c r="D159" s="195"/>
      <c r="E159" s="195"/>
      <c r="F159" s="23"/>
      <c r="G159" s="206" t="s">
        <v>6</v>
      </c>
      <c r="H159" s="207"/>
      <c r="I159" s="207"/>
      <c r="J159" s="207"/>
      <c r="K159" s="87"/>
      <c r="L159" s="45"/>
      <c r="M159" s="46"/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53"/>
      <c r="W159" s="53"/>
      <c r="X159" s="53"/>
      <c r="Y159" s="142"/>
      <c r="Z159" s="241"/>
      <c r="AA159" s="241"/>
    </row>
    <row r="160" spans="1:27" ht="30" customHeight="1">
      <c r="A160" s="6" t="s">
        <v>135</v>
      </c>
      <c r="B160" s="9" t="s">
        <v>136</v>
      </c>
      <c r="C160" s="8" t="s">
        <v>39</v>
      </c>
      <c r="D160" s="9">
        <v>72.790999999999997</v>
      </c>
      <c r="E160" s="9" t="s">
        <v>40</v>
      </c>
      <c r="F160" s="7"/>
      <c r="G160" s="120">
        <v>43339.8125</v>
      </c>
      <c r="H160" s="121">
        <v>43339.8125</v>
      </c>
      <c r="I160" s="120">
        <v>43339.976388888899</v>
      </c>
      <c r="J160" s="121">
        <v>43339.976388888899</v>
      </c>
      <c r="K160" s="2" t="s">
        <v>20</v>
      </c>
      <c r="L160" s="2" t="s">
        <v>20</v>
      </c>
      <c r="M160" s="2" t="s">
        <v>20</v>
      </c>
      <c r="N160" s="93">
        <v>0</v>
      </c>
      <c r="O160" s="93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3</v>
      </c>
      <c r="U160" s="93">
        <v>56</v>
      </c>
      <c r="V160" s="70" t="s">
        <v>21</v>
      </c>
      <c r="W160" s="70" t="s">
        <v>21</v>
      </c>
      <c r="X160" s="70" t="s">
        <v>21</v>
      </c>
      <c r="Y160" s="62" t="s">
        <v>467</v>
      </c>
      <c r="Z160" s="93"/>
      <c r="AA160" s="93">
        <v>100</v>
      </c>
    </row>
    <row r="161" spans="1:27" s="28" customFormat="1" ht="20.100000000000001" customHeight="1">
      <c r="B161" s="23"/>
      <c r="C161" s="23"/>
      <c r="D161" s="23"/>
      <c r="E161" s="23"/>
      <c r="F161" s="23"/>
      <c r="G161" s="206" t="s">
        <v>6</v>
      </c>
      <c r="H161" s="207"/>
      <c r="I161" s="207"/>
      <c r="J161" s="207"/>
      <c r="K161" s="87"/>
      <c r="L161" s="45"/>
      <c r="M161" s="46"/>
      <c r="N161" s="59">
        <f>SUM(N160)+INT(SUM(O160)/60)</f>
        <v>0</v>
      </c>
      <c r="O161" s="59">
        <f>MOD(SUM(O160),60)</f>
        <v>0</v>
      </c>
      <c r="P161" s="59">
        <f t="shared" ref="P161" si="158">SUM(P160)+INT(SUM(Q160)/60)</f>
        <v>0</v>
      </c>
      <c r="Q161" s="59">
        <f t="shared" ref="Q161" si="159">MOD(SUM(Q160),60)</f>
        <v>0</v>
      </c>
      <c r="R161" s="59">
        <f t="shared" ref="R161" si="160">SUM(R160)+INT(SUM(S160)/60)</f>
        <v>0</v>
      </c>
      <c r="S161" s="59">
        <f t="shared" ref="S161" si="161">MOD(SUM(S160),60)</f>
        <v>0</v>
      </c>
      <c r="T161" s="59">
        <f t="shared" ref="T161" si="162">SUM(T160)+INT(SUM(U160)/60)</f>
        <v>3</v>
      </c>
      <c r="U161" s="59">
        <f t="shared" ref="U161" si="163">MOD(SUM(U160),60)</f>
        <v>56</v>
      </c>
      <c r="V161" s="53"/>
      <c r="W161" s="53"/>
      <c r="X161" s="53"/>
      <c r="Y161" s="142"/>
      <c r="Z161" s="44"/>
      <c r="AA161" s="44"/>
    </row>
    <row r="162" spans="1:27" s="16" customFormat="1" ht="16.5" customHeight="1">
      <c r="A162" s="192" t="s">
        <v>137</v>
      </c>
      <c r="B162" s="194" t="s">
        <v>138</v>
      </c>
      <c r="C162" s="196" t="s">
        <v>43</v>
      </c>
      <c r="D162" s="194">
        <v>72.790999999999997</v>
      </c>
      <c r="E162" s="194" t="s">
        <v>40</v>
      </c>
      <c r="F162" s="7"/>
      <c r="G162" s="54"/>
      <c r="H162" s="54"/>
      <c r="I162" s="54"/>
      <c r="J162" s="54"/>
      <c r="K162" s="55"/>
      <c r="L162" s="55"/>
      <c r="M162" s="92"/>
      <c r="N162" s="90"/>
      <c r="O162" s="90"/>
      <c r="P162" s="90"/>
      <c r="Q162" s="90"/>
      <c r="R162" s="90"/>
      <c r="S162" s="90"/>
      <c r="T162" s="90"/>
      <c r="U162" s="90"/>
      <c r="V162" s="56"/>
      <c r="W162" s="57"/>
      <c r="X162" s="57"/>
      <c r="Y162" s="257"/>
      <c r="Z162" s="241"/>
      <c r="AA162" s="241">
        <v>100</v>
      </c>
    </row>
    <row r="163" spans="1:27" s="28" customFormat="1" ht="20.100000000000001" customHeight="1">
      <c r="A163" s="193"/>
      <c r="B163" s="195"/>
      <c r="C163" s="197"/>
      <c r="D163" s="195"/>
      <c r="E163" s="195"/>
      <c r="F163" s="23"/>
      <c r="G163" s="206" t="s">
        <v>6</v>
      </c>
      <c r="H163" s="207"/>
      <c r="I163" s="207"/>
      <c r="J163" s="207"/>
      <c r="K163" s="87"/>
      <c r="L163" s="45"/>
      <c r="M163" s="46"/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53"/>
      <c r="W163" s="53"/>
      <c r="X163" s="53"/>
      <c r="Y163" s="142"/>
      <c r="Z163" s="241"/>
      <c r="AA163" s="241"/>
    </row>
    <row r="164" spans="1:27" s="16" customFormat="1" ht="22.5" customHeight="1">
      <c r="A164" s="6" t="s">
        <v>139</v>
      </c>
      <c r="B164" s="9" t="s">
        <v>138</v>
      </c>
      <c r="C164" s="8" t="s">
        <v>140</v>
      </c>
      <c r="D164" s="9">
        <v>75.787999999999997</v>
      </c>
      <c r="E164" s="9" t="s">
        <v>40</v>
      </c>
      <c r="F164" s="7"/>
      <c r="G164" s="54"/>
      <c r="H164" s="54"/>
      <c r="I164" s="54"/>
      <c r="J164" s="54"/>
      <c r="K164" s="55"/>
      <c r="L164" s="55"/>
      <c r="M164" s="92"/>
      <c r="N164" s="90"/>
      <c r="O164" s="90"/>
      <c r="P164" s="90"/>
      <c r="Q164" s="90"/>
      <c r="R164" s="90"/>
      <c r="S164" s="90"/>
      <c r="T164" s="90"/>
      <c r="U164" s="90"/>
      <c r="V164" s="56"/>
      <c r="W164" s="57"/>
      <c r="X164" s="57"/>
      <c r="Y164" s="257"/>
      <c r="Z164" s="241"/>
      <c r="AA164" s="241">
        <v>100</v>
      </c>
    </row>
    <row r="165" spans="1:27" s="28" customFormat="1" ht="20.100000000000001" customHeight="1">
      <c r="B165" s="23"/>
      <c r="C165" s="23"/>
      <c r="D165" s="23"/>
      <c r="E165" s="23"/>
      <c r="F165" s="23"/>
      <c r="G165" s="206" t="s">
        <v>6</v>
      </c>
      <c r="H165" s="207"/>
      <c r="I165" s="207"/>
      <c r="J165" s="207"/>
      <c r="K165" s="87"/>
      <c r="L165" s="45"/>
      <c r="M165" s="46"/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53"/>
      <c r="W165" s="53"/>
      <c r="X165" s="53"/>
      <c r="Y165" s="142"/>
      <c r="Z165" s="241"/>
      <c r="AA165" s="241"/>
    </row>
    <row r="166" spans="1:27" s="16" customFormat="1" ht="16.5" customHeight="1">
      <c r="A166" s="192" t="s">
        <v>141</v>
      </c>
      <c r="B166" s="194" t="s">
        <v>142</v>
      </c>
      <c r="C166" s="196" t="s">
        <v>46</v>
      </c>
      <c r="D166" s="194">
        <v>220</v>
      </c>
      <c r="E166" s="194" t="s">
        <v>40</v>
      </c>
      <c r="F166" s="7"/>
      <c r="G166" s="120">
        <v>43340.351388888899</v>
      </c>
      <c r="H166" s="121">
        <v>43340.351388888899</v>
      </c>
      <c r="I166" s="120">
        <v>43340.536805555603</v>
      </c>
      <c r="J166" s="121">
        <v>43340.536805555603</v>
      </c>
      <c r="K166" s="2" t="s">
        <v>20</v>
      </c>
      <c r="L166" s="2" t="s">
        <v>20</v>
      </c>
      <c r="M166" s="2" t="s">
        <v>20</v>
      </c>
      <c r="N166" s="93">
        <v>0</v>
      </c>
      <c r="O166" s="93">
        <v>0</v>
      </c>
      <c r="P166" s="93">
        <v>4</v>
      </c>
      <c r="Q166" s="93">
        <v>27</v>
      </c>
      <c r="R166" s="93">
        <v>0</v>
      </c>
      <c r="S166" s="93">
        <v>0</v>
      </c>
      <c r="T166" s="93">
        <v>0</v>
      </c>
      <c r="U166" s="93">
        <v>0</v>
      </c>
      <c r="V166" s="70" t="s">
        <v>21</v>
      </c>
      <c r="W166" s="70" t="s">
        <v>21</v>
      </c>
      <c r="X166" s="70" t="s">
        <v>21</v>
      </c>
      <c r="Y166" s="62" t="s">
        <v>449</v>
      </c>
      <c r="Z166" s="241"/>
      <c r="AA166" s="241">
        <v>100</v>
      </c>
    </row>
    <row r="167" spans="1:27" s="28" customFormat="1" ht="20.100000000000001" customHeight="1">
      <c r="A167" s="193"/>
      <c r="B167" s="195"/>
      <c r="C167" s="197"/>
      <c r="D167" s="195"/>
      <c r="E167" s="195"/>
      <c r="F167" s="23"/>
      <c r="G167" s="206" t="s">
        <v>6</v>
      </c>
      <c r="H167" s="207"/>
      <c r="I167" s="207"/>
      <c r="J167" s="207"/>
      <c r="K167" s="87"/>
      <c r="L167" s="45"/>
      <c r="M167" s="46"/>
      <c r="N167" s="59">
        <f>SUM(N166)+INT(SUM(O166)/60)</f>
        <v>0</v>
      </c>
      <c r="O167" s="59">
        <f>MOD(SUM(O166),60)</f>
        <v>0</v>
      </c>
      <c r="P167" s="59">
        <f t="shared" ref="P167" si="164">SUM(P166)+INT(SUM(Q166)/60)</f>
        <v>4</v>
      </c>
      <c r="Q167" s="59">
        <f t="shared" ref="Q167" si="165">MOD(SUM(Q166),60)</f>
        <v>27</v>
      </c>
      <c r="R167" s="59">
        <f t="shared" ref="R167" si="166">SUM(R166)+INT(SUM(S166)/60)</f>
        <v>0</v>
      </c>
      <c r="S167" s="59">
        <f t="shared" ref="S167" si="167">MOD(SUM(S166),60)</f>
        <v>0</v>
      </c>
      <c r="T167" s="59">
        <f t="shared" ref="T167" si="168">SUM(T166)+INT(SUM(U166)/60)</f>
        <v>0</v>
      </c>
      <c r="U167" s="59">
        <f t="shared" ref="U167" si="169">MOD(SUM(U166),60)</f>
        <v>0</v>
      </c>
      <c r="V167" s="53"/>
      <c r="W167" s="53"/>
      <c r="X167" s="53"/>
      <c r="Y167" s="142"/>
      <c r="Z167" s="241"/>
      <c r="AA167" s="241"/>
    </row>
    <row r="168" spans="1:27" ht="30" customHeight="1">
      <c r="A168" s="6" t="s">
        <v>143</v>
      </c>
      <c r="B168" s="9" t="s">
        <v>144</v>
      </c>
      <c r="C168" s="8" t="s">
        <v>39</v>
      </c>
      <c r="D168" s="9">
        <v>34.439</v>
      </c>
      <c r="E168" s="9" t="s">
        <v>40</v>
      </c>
      <c r="F168" s="7"/>
      <c r="G168" s="120">
        <v>43327.502083333296</v>
      </c>
      <c r="H168" s="121">
        <v>43327.502083333296</v>
      </c>
      <c r="I168" s="120">
        <v>43327.589583333298</v>
      </c>
      <c r="J168" s="121">
        <v>43327.589583333298</v>
      </c>
      <c r="K168" s="2" t="s">
        <v>20</v>
      </c>
      <c r="L168" s="2" t="s">
        <v>20</v>
      </c>
      <c r="M168" s="2" t="s">
        <v>20</v>
      </c>
      <c r="N168" s="93">
        <v>2</v>
      </c>
      <c r="O168" s="93">
        <v>6</v>
      </c>
      <c r="P168" s="93">
        <v>0</v>
      </c>
      <c r="Q168" s="93">
        <v>0</v>
      </c>
      <c r="R168" s="93">
        <v>0</v>
      </c>
      <c r="S168" s="93">
        <v>0</v>
      </c>
      <c r="T168" s="93">
        <v>0</v>
      </c>
      <c r="U168" s="93">
        <v>0</v>
      </c>
      <c r="V168" s="70" t="s">
        <v>21</v>
      </c>
      <c r="W168" s="70" t="s">
        <v>21</v>
      </c>
      <c r="X168" s="70" t="s">
        <v>21</v>
      </c>
      <c r="Y168" s="62" t="s">
        <v>465</v>
      </c>
      <c r="Z168" s="93"/>
      <c r="AA168" s="93">
        <v>100</v>
      </c>
    </row>
    <row r="169" spans="1:27" s="28" customFormat="1" ht="20.100000000000001" customHeight="1">
      <c r="B169" s="23"/>
      <c r="C169" s="23"/>
      <c r="D169" s="23"/>
      <c r="E169" s="23"/>
      <c r="F169" s="23"/>
      <c r="G169" s="206" t="s">
        <v>6</v>
      </c>
      <c r="H169" s="207"/>
      <c r="I169" s="207"/>
      <c r="J169" s="207"/>
      <c r="K169" s="87"/>
      <c r="L169" s="45"/>
      <c r="M169" s="46"/>
      <c r="N169" s="59">
        <f>SUM(N168)+INT(SUM(O168)/60)</f>
        <v>2</v>
      </c>
      <c r="O169" s="59">
        <f>MOD(SUM(O168),60)</f>
        <v>6</v>
      </c>
      <c r="P169" s="59">
        <f t="shared" ref="P169" si="170">SUM(P168)+INT(SUM(Q168)/60)</f>
        <v>0</v>
      </c>
      <c r="Q169" s="59">
        <f t="shared" ref="Q169" si="171">MOD(SUM(Q168),60)</f>
        <v>0</v>
      </c>
      <c r="R169" s="59">
        <f t="shared" ref="R169" si="172">SUM(R168)+INT(SUM(S168)/60)</f>
        <v>0</v>
      </c>
      <c r="S169" s="59">
        <f t="shared" ref="S169" si="173">MOD(SUM(S168),60)</f>
        <v>0</v>
      </c>
      <c r="T169" s="59">
        <f t="shared" ref="T169" si="174">SUM(T168)+INT(SUM(U168)/60)</f>
        <v>0</v>
      </c>
      <c r="U169" s="59">
        <f t="shared" ref="U169" si="175">MOD(SUM(U168),60)</f>
        <v>0</v>
      </c>
      <c r="V169" s="53"/>
      <c r="W169" s="53"/>
      <c r="X169" s="53"/>
      <c r="Y169" s="142"/>
      <c r="Z169" s="44"/>
      <c r="AA169" s="44"/>
    </row>
    <row r="170" spans="1:27" ht="30" customHeight="1">
      <c r="A170" s="6" t="s">
        <v>145</v>
      </c>
      <c r="B170" s="9" t="s">
        <v>144</v>
      </c>
      <c r="C170" s="8" t="s">
        <v>43</v>
      </c>
      <c r="D170" s="9">
        <v>34.439</v>
      </c>
      <c r="E170" s="9" t="s">
        <v>40</v>
      </c>
      <c r="F170" s="7"/>
      <c r="G170" s="120">
        <v>43334.538194444402</v>
      </c>
      <c r="H170" s="121">
        <v>43334.538194444402</v>
      </c>
      <c r="I170" s="120">
        <v>43334.875</v>
      </c>
      <c r="J170" s="121">
        <v>43334.875</v>
      </c>
      <c r="K170" s="2" t="s">
        <v>20</v>
      </c>
      <c r="L170" s="2" t="s">
        <v>20</v>
      </c>
      <c r="M170" s="2" t="s">
        <v>20</v>
      </c>
      <c r="N170" s="93">
        <v>0</v>
      </c>
      <c r="O170" s="93">
        <v>0</v>
      </c>
      <c r="P170" s="93">
        <v>8</v>
      </c>
      <c r="Q170" s="93">
        <v>5</v>
      </c>
      <c r="R170" s="93">
        <v>0</v>
      </c>
      <c r="S170" s="93">
        <v>0</v>
      </c>
      <c r="T170" s="93">
        <v>0</v>
      </c>
      <c r="U170" s="93">
        <v>0</v>
      </c>
      <c r="V170" s="70" t="s">
        <v>21</v>
      </c>
      <c r="W170" s="70" t="s">
        <v>21</v>
      </c>
      <c r="X170" s="70" t="s">
        <v>21</v>
      </c>
      <c r="Y170" s="62" t="s">
        <v>466</v>
      </c>
      <c r="Z170" s="93"/>
      <c r="AA170" s="93"/>
    </row>
    <row r="171" spans="1:27" s="28" customFormat="1" ht="20.100000000000001" customHeight="1">
      <c r="B171" s="23"/>
      <c r="C171" s="23"/>
      <c r="D171" s="23"/>
      <c r="E171" s="23"/>
      <c r="F171" s="23"/>
      <c r="G171" s="206" t="s">
        <v>6</v>
      </c>
      <c r="H171" s="207"/>
      <c r="I171" s="207"/>
      <c r="J171" s="207"/>
      <c r="K171" s="87"/>
      <c r="L171" s="45"/>
      <c r="M171" s="46"/>
      <c r="N171" s="59">
        <f>SUM(N170)+INT(SUM(O170)/60)</f>
        <v>0</v>
      </c>
      <c r="O171" s="59">
        <f>MOD(SUM(O170),60)</f>
        <v>0</v>
      </c>
      <c r="P171" s="59">
        <f t="shared" ref="P171" si="176">SUM(P170)+INT(SUM(Q170)/60)</f>
        <v>8</v>
      </c>
      <c r="Q171" s="59">
        <f t="shared" ref="Q171" si="177">MOD(SUM(Q170),60)</f>
        <v>5</v>
      </c>
      <c r="R171" s="59">
        <f t="shared" ref="R171" si="178">SUM(R170)+INT(SUM(S170)/60)</f>
        <v>0</v>
      </c>
      <c r="S171" s="59">
        <f t="shared" ref="S171" si="179">MOD(SUM(S170),60)</f>
        <v>0</v>
      </c>
      <c r="T171" s="59">
        <f t="shared" ref="T171" si="180">SUM(T170)+INT(SUM(U170)/60)</f>
        <v>0</v>
      </c>
      <c r="U171" s="59">
        <f t="shared" ref="U171" si="181">MOD(SUM(U170),60)</f>
        <v>0</v>
      </c>
      <c r="V171" s="53"/>
      <c r="W171" s="53"/>
      <c r="X171" s="53"/>
      <c r="Y171" s="142"/>
      <c r="Z171" s="44"/>
      <c r="AA171" s="44"/>
    </row>
    <row r="172" spans="1:27" s="16" customFormat="1" ht="16.5" customHeight="1">
      <c r="A172" s="192" t="s">
        <v>146</v>
      </c>
      <c r="B172" s="194" t="s">
        <v>147</v>
      </c>
      <c r="C172" s="196" t="s">
        <v>43</v>
      </c>
      <c r="D172" s="194">
        <v>2.7</v>
      </c>
      <c r="E172" s="194" t="s">
        <v>40</v>
      </c>
      <c r="F172" s="7"/>
      <c r="G172" s="54"/>
      <c r="H172" s="54"/>
      <c r="I172" s="54"/>
      <c r="J172" s="54"/>
      <c r="K172" s="55"/>
      <c r="L172" s="55"/>
      <c r="M172" s="92"/>
      <c r="N172" s="90"/>
      <c r="O172" s="90"/>
      <c r="P172" s="90"/>
      <c r="Q172" s="90"/>
      <c r="R172" s="90"/>
      <c r="S172" s="90"/>
      <c r="T172" s="90"/>
      <c r="U172" s="90"/>
      <c r="V172" s="56"/>
      <c r="W172" s="57"/>
      <c r="X172" s="57"/>
      <c r="Y172" s="257"/>
      <c r="Z172" s="241"/>
      <c r="AA172" s="241">
        <v>100</v>
      </c>
    </row>
    <row r="173" spans="1:27" s="28" customFormat="1" ht="20.100000000000001" customHeight="1">
      <c r="A173" s="193"/>
      <c r="B173" s="195"/>
      <c r="C173" s="197"/>
      <c r="D173" s="195"/>
      <c r="E173" s="195"/>
      <c r="F173" s="23"/>
      <c r="G173" s="206" t="s">
        <v>6</v>
      </c>
      <c r="H173" s="207"/>
      <c r="I173" s="207"/>
      <c r="J173" s="207"/>
      <c r="K173" s="87"/>
      <c r="L173" s="45"/>
      <c r="M173" s="46"/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53"/>
      <c r="W173" s="53"/>
      <c r="X173" s="53"/>
      <c r="Y173" s="142"/>
      <c r="Z173" s="241"/>
      <c r="AA173" s="241"/>
    </row>
    <row r="174" spans="1:27" s="16" customFormat="1" ht="16.5" customHeight="1">
      <c r="A174" s="192" t="s">
        <v>148</v>
      </c>
      <c r="B174" s="194" t="s">
        <v>149</v>
      </c>
      <c r="C174" s="196" t="s">
        <v>39</v>
      </c>
      <c r="D174" s="194">
        <v>2.7</v>
      </c>
      <c r="E174" s="194" t="s">
        <v>40</v>
      </c>
      <c r="F174" s="7"/>
      <c r="G174" s="54"/>
      <c r="H174" s="54"/>
      <c r="I174" s="54"/>
      <c r="J174" s="54"/>
      <c r="K174" s="55"/>
      <c r="L174" s="55"/>
      <c r="M174" s="92"/>
      <c r="N174" s="90"/>
      <c r="O174" s="90"/>
      <c r="P174" s="90"/>
      <c r="Q174" s="90"/>
      <c r="R174" s="90"/>
      <c r="S174" s="90"/>
      <c r="T174" s="90"/>
      <c r="U174" s="90"/>
      <c r="V174" s="56"/>
      <c r="W174" s="57"/>
      <c r="X174" s="57"/>
      <c r="Y174" s="257"/>
      <c r="Z174" s="241"/>
      <c r="AA174" s="241">
        <v>100</v>
      </c>
    </row>
    <row r="175" spans="1:27" s="28" customFormat="1" ht="20.100000000000001" customHeight="1">
      <c r="A175" s="193"/>
      <c r="B175" s="195"/>
      <c r="C175" s="197"/>
      <c r="D175" s="195"/>
      <c r="E175" s="195"/>
      <c r="F175" s="23"/>
      <c r="G175" s="206" t="s">
        <v>6</v>
      </c>
      <c r="H175" s="207"/>
      <c r="I175" s="207"/>
      <c r="J175" s="207"/>
      <c r="K175" s="87"/>
      <c r="L175" s="45"/>
      <c r="M175" s="46"/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53"/>
      <c r="W175" s="53"/>
      <c r="X175" s="53"/>
      <c r="Y175" s="142"/>
      <c r="Z175" s="241"/>
      <c r="AA175" s="241"/>
    </row>
    <row r="176" spans="1:27" s="16" customFormat="1" ht="27.75" customHeight="1">
      <c r="A176" s="192" t="s">
        <v>150</v>
      </c>
      <c r="B176" s="194" t="s">
        <v>151</v>
      </c>
      <c r="C176" s="196"/>
      <c r="D176" s="194">
        <v>222.68199999999999</v>
      </c>
      <c r="E176" s="194" t="s">
        <v>40</v>
      </c>
      <c r="F176" s="7"/>
      <c r="G176" s="120">
        <v>43329.199305555601</v>
      </c>
      <c r="H176" s="121">
        <v>43329.199305555601</v>
      </c>
      <c r="I176" s="120">
        <v>43329.238888888904</v>
      </c>
      <c r="J176" s="121">
        <v>43329.238888888904</v>
      </c>
      <c r="K176" s="2" t="s">
        <v>20</v>
      </c>
      <c r="L176" s="2" t="s">
        <v>20</v>
      </c>
      <c r="M176" s="2">
        <v>0</v>
      </c>
      <c r="N176" s="93">
        <v>0</v>
      </c>
      <c r="O176" s="93">
        <v>0</v>
      </c>
      <c r="P176" s="93">
        <v>0</v>
      </c>
      <c r="Q176" s="93">
        <v>0</v>
      </c>
      <c r="R176" s="93">
        <v>0</v>
      </c>
      <c r="S176" s="93">
        <v>57</v>
      </c>
      <c r="T176" s="93">
        <v>0</v>
      </c>
      <c r="U176" s="93">
        <v>0</v>
      </c>
      <c r="V176" s="70" t="s">
        <v>21</v>
      </c>
      <c r="W176" s="70" t="s">
        <v>21</v>
      </c>
      <c r="X176" s="70" t="s">
        <v>21</v>
      </c>
      <c r="Y176" s="62" t="s">
        <v>459</v>
      </c>
      <c r="Z176" s="241"/>
      <c r="AA176" s="241">
        <v>100</v>
      </c>
    </row>
    <row r="177" spans="1:27" s="28" customFormat="1" ht="20.100000000000001" customHeight="1">
      <c r="A177" s="193"/>
      <c r="B177" s="195"/>
      <c r="C177" s="197"/>
      <c r="D177" s="195"/>
      <c r="E177" s="195"/>
      <c r="F177" s="23"/>
      <c r="G177" s="206" t="s">
        <v>6</v>
      </c>
      <c r="H177" s="207"/>
      <c r="I177" s="207"/>
      <c r="J177" s="207"/>
      <c r="K177" s="87"/>
      <c r="L177" s="45"/>
      <c r="M177" s="46"/>
      <c r="N177" s="59">
        <f>SUM(N176)+INT(SUM(O176)/60)</f>
        <v>0</v>
      </c>
      <c r="O177" s="59">
        <f>MOD(SUM(O176),60)</f>
        <v>0</v>
      </c>
      <c r="P177" s="59">
        <f t="shared" ref="P177" si="182">SUM(P176)+INT(SUM(Q176)/60)</f>
        <v>0</v>
      </c>
      <c r="Q177" s="59">
        <f t="shared" ref="Q177" si="183">MOD(SUM(Q176),60)</f>
        <v>0</v>
      </c>
      <c r="R177" s="59">
        <f t="shared" ref="R177" si="184">SUM(R176)+INT(SUM(S176)/60)</f>
        <v>0</v>
      </c>
      <c r="S177" s="59">
        <f t="shared" ref="S177" si="185">MOD(SUM(S176),60)</f>
        <v>57</v>
      </c>
      <c r="T177" s="59">
        <f t="shared" ref="T177" si="186">SUM(T176)+INT(SUM(U176)/60)</f>
        <v>0</v>
      </c>
      <c r="U177" s="59">
        <f t="shared" ref="U177" si="187">MOD(SUM(U176),60)</f>
        <v>0</v>
      </c>
      <c r="V177" s="53"/>
      <c r="W177" s="53"/>
      <c r="X177" s="53"/>
      <c r="Y177" s="142"/>
      <c r="Z177" s="241"/>
      <c r="AA177" s="241"/>
    </row>
    <row r="178" spans="1:27" s="16" customFormat="1" ht="16.5" customHeight="1">
      <c r="A178" s="192" t="s">
        <v>152</v>
      </c>
      <c r="B178" s="194" t="s">
        <v>153</v>
      </c>
      <c r="C178" s="196" t="s">
        <v>46</v>
      </c>
      <c r="D178" s="194">
        <v>160.536</v>
      </c>
      <c r="E178" s="194" t="s">
        <v>40</v>
      </c>
      <c r="F178" s="7"/>
      <c r="G178" s="54"/>
      <c r="H178" s="54"/>
      <c r="I178" s="54"/>
      <c r="J178" s="54"/>
      <c r="K178" s="55"/>
      <c r="L178" s="55"/>
      <c r="M178" s="92"/>
      <c r="N178" s="90"/>
      <c r="O178" s="90"/>
      <c r="P178" s="90"/>
      <c r="Q178" s="90"/>
      <c r="R178" s="90"/>
      <c r="S178" s="90"/>
      <c r="T178" s="90"/>
      <c r="U178" s="90"/>
      <c r="V178" s="56"/>
      <c r="W178" s="57"/>
      <c r="X178" s="57"/>
      <c r="Y178" s="257"/>
      <c r="Z178" s="241"/>
      <c r="AA178" s="241">
        <v>100</v>
      </c>
    </row>
    <row r="179" spans="1:27" s="28" customFormat="1" ht="20.100000000000001" customHeight="1">
      <c r="A179" s="193"/>
      <c r="B179" s="195"/>
      <c r="C179" s="197"/>
      <c r="D179" s="195"/>
      <c r="E179" s="195"/>
      <c r="F179" s="23"/>
      <c r="G179" s="206" t="s">
        <v>6</v>
      </c>
      <c r="H179" s="207"/>
      <c r="I179" s="207"/>
      <c r="J179" s="207"/>
      <c r="K179" s="87"/>
      <c r="L179" s="45"/>
      <c r="M179" s="46"/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53"/>
      <c r="W179" s="53"/>
      <c r="X179" s="53"/>
      <c r="Y179" s="142"/>
      <c r="Z179" s="241"/>
      <c r="AA179" s="241"/>
    </row>
    <row r="180" spans="1:27" s="16" customFormat="1" ht="30" customHeight="1">
      <c r="A180" s="6" t="s">
        <v>154</v>
      </c>
      <c r="B180" s="9" t="s">
        <v>155</v>
      </c>
      <c r="C180" s="8" t="s">
        <v>70</v>
      </c>
      <c r="D180" s="9">
        <v>48.8</v>
      </c>
      <c r="E180" s="9" t="s">
        <v>40</v>
      </c>
      <c r="F180" s="7"/>
      <c r="G180" s="120">
        <v>43320.086805555598</v>
      </c>
      <c r="H180" s="121">
        <v>43320.086805555598</v>
      </c>
      <c r="I180" s="120">
        <v>43320.1069444444</v>
      </c>
      <c r="J180" s="121">
        <v>43320.1069444444</v>
      </c>
      <c r="K180" s="2" t="s">
        <v>20</v>
      </c>
      <c r="L180" s="2" t="s">
        <v>20</v>
      </c>
      <c r="M180" s="2">
        <v>0</v>
      </c>
      <c r="N180" s="93">
        <v>0</v>
      </c>
      <c r="O180" s="93">
        <v>0</v>
      </c>
      <c r="P180" s="93">
        <v>0</v>
      </c>
      <c r="Q180" s="93">
        <v>0</v>
      </c>
      <c r="R180" s="93">
        <v>0</v>
      </c>
      <c r="S180" s="93">
        <v>29</v>
      </c>
      <c r="T180" s="93">
        <v>0</v>
      </c>
      <c r="U180" s="93">
        <v>0</v>
      </c>
      <c r="V180" s="70" t="s">
        <v>21</v>
      </c>
      <c r="W180" s="70" t="s">
        <v>21</v>
      </c>
      <c r="X180" s="70" t="s">
        <v>21</v>
      </c>
      <c r="Y180" s="62" t="s">
        <v>457</v>
      </c>
      <c r="Z180" s="93"/>
      <c r="AA180" s="93">
        <v>100</v>
      </c>
    </row>
    <row r="181" spans="1:27" s="16" customFormat="1" ht="30" customHeight="1">
      <c r="A181" s="6" t="s">
        <v>154</v>
      </c>
      <c r="B181" s="9" t="s">
        <v>155</v>
      </c>
      <c r="C181" s="8" t="s">
        <v>70</v>
      </c>
      <c r="D181" s="9">
        <v>48.8</v>
      </c>
      <c r="E181" s="9" t="s">
        <v>40</v>
      </c>
      <c r="F181" s="7"/>
      <c r="G181" s="120">
        <v>43338.248611111099</v>
      </c>
      <c r="H181" s="121">
        <v>43338.248611111099</v>
      </c>
      <c r="I181" s="120">
        <v>43338.272916666698</v>
      </c>
      <c r="J181" s="121">
        <v>43338.272916666698</v>
      </c>
      <c r="K181" s="2" t="s">
        <v>20</v>
      </c>
      <c r="L181" s="2" t="s">
        <v>20</v>
      </c>
      <c r="M181" s="2">
        <v>0</v>
      </c>
      <c r="N181" s="93">
        <v>0</v>
      </c>
      <c r="O181" s="93">
        <v>0</v>
      </c>
      <c r="P181" s="93">
        <v>0</v>
      </c>
      <c r="Q181" s="93">
        <v>0</v>
      </c>
      <c r="R181" s="93">
        <v>0</v>
      </c>
      <c r="S181" s="93">
        <v>35</v>
      </c>
      <c r="T181" s="93">
        <v>0</v>
      </c>
      <c r="U181" s="93">
        <v>0</v>
      </c>
      <c r="V181" s="70" t="s">
        <v>21</v>
      </c>
      <c r="W181" s="70" t="s">
        <v>21</v>
      </c>
      <c r="X181" s="70" t="s">
        <v>21</v>
      </c>
      <c r="Y181" s="62" t="s">
        <v>458</v>
      </c>
      <c r="Z181" s="93"/>
      <c r="AA181" s="93">
        <v>100</v>
      </c>
    </row>
    <row r="182" spans="1:27" s="16" customFormat="1" ht="30" customHeight="1">
      <c r="A182" s="6" t="s">
        <v>154</v>
      </c>
      <c r="B182" s="9" t="s">
        <v>155</v>
      </c>
      <c r="C182" s="8" t="s">
        <v>70</v>
      </c>
      <c r="D182" s="9">
        <v>48.8</v>
      </c>
      <c r="E182" s="9" t="s">
        <v>40</v>
      </c>
      <c r="F182" s="7"/>
      <c r="G182" s="120">
        <v>43337.203472222202</v>
      </c>
      <c r="H182" s="121">
        <v>43337.203472222202</v>
      </c>
      <c r="I182" s="120">
        <v>43337.223611111098</v>
      </c>
      <c r="J182" s="121">
        <v>43337.223611111098</v>
      </c>
      <c r="K182" s="2" t="s">
        <v>20</v>
      </c>
      <c r="L182" s="2" t="s">
        <v>20</v>
      </c>
      <c r="M182" s="2">
        <v>0</v>
      </c>
      <c r="N182" s="93">
        <v>0</v>
      </c>
      <c r="O182" s="93">
        <v>0</v>
      </c>
      <c r="P182" s="93">
        <v>0</v>
      </c>
      <c r="Q182" s="93">
        <v>0</v>
      </c>
      <c r="R182" s="93">
        <v>0</v>
      </c>
      <c r="S182" s="93">
        <v>29</v>
      </c>
      <c r="T182" s="93">
        <v>0</v>
      </c>
      <c r="U182" s="93">
        <v>0</v>
      </c>
      <c r="V182" s="70" t="s">
        <v>21</v>
      </c>
      <c r="W182" s="70" t="s">
        <v>21</v>
      </c>
      <c r="X182" s="70" t="s">
        <v>21</v>
      </c>
      <c r="Y182" s="62" t="s">
        <v>458</v>
      </c>
      <c r="Z182" s="93"/>
      <c r="AA182" s="93">
        <v>100</v>
      </c>
    </row>
    <row r="183" spans="1:27" s="16" customFormat="1" ht="30" customHeight="1">
      <c r="A183" s="6" t="s">
        <v>154</v>
      </c>
      <c r="B183" s="9" t="s">
        <v>155</v>
      </c>
      <c r="C183" s="8" t="s">
        <v>70</v>
      </c>
      <c r="D183" s="9">
        <v>48.8</v>
      </c>
      <c r="E183" s="9" t="s">
        <v>40</v>
      </c>
      <c r="F183" s="7"/>
      <c r="G183" s="120">
        <v>43337.040972222203</v>
      </c>
      <c r="H183" s="121">
        <v>43337.040972222203</v>
      </c>
      <c r="I183" s="120">
        <v>43337.056250000001</v>
      </c>
      <c r="J183" s="121">
        <v>43337.056250000001</v>
      </c>
      <c r="K183" s="2" t="s">
        <v>20</v>
      </c>
      <c r="L183" s="2" t="s">
        <v>20</v>
      </c>
      <c r="M183" s="2">
        <v>0</v>
      </c>
      <c r="N183" s="93">
        <v>0</v>
      </c>
      <c r="O183" s="93">
        <v>0</v>
      </c>
      <c r="P183" s="93">
        <v>0</v>
      </c>
      <c r="Q183" s="93">
        <v>0</v>
      </c>
      <c r="R183" s="93">
        <v>0</v>
      </c>
      <c r="S183" s="93">
        <v>22</v>
      </c>
      <c r="T183" s="93">
        <v>0</v>
      </c>
      <c r="U183" s="93">
        <v>0</v>
      </c>
      <c r="V183" s="70" t="s">
        <v>21</v>
      </c>
      <c r="W183" s="70" t="s">
        <v>21</v>
      </c>
      <c r="X183" s="70" t="s">
        <v>21</v>
      </c>
      <c r="Y183" s="62" t="s">
        <v>458</v>
      </c>
      <c r="Z183" s="93"/>
      <c r="AA183" s="93">
        <v>100</v>
      </c>
    </row>
    <row r="184" spans="1:27" s="16" customFormat="1" ht="30" customHeight="1">
      <c r="A184" s="6" t="s">
        <v>154</v>
      </c>
      <c r="B184" s="9" t="s">
        <v>155</v>
      </c>
      <c r="C184" s="8" t="s">
        <v>70</v>
      </c>
      <c r="D184" s="9">
        <v>48.8</v>
      </c>
      <c r="E184" s="9" t="s">
        <v>40</v>
      </c>
      <c r="F184" s="7"/>
      <c r="G184" s="120">
        <v>43329.199305555601</v>
      </c>
      <c r="H184" s="121">
        <v>43329.199305555601</v>
      </c>
      <c r="I184" s="120">
        <v>43329.249305555597</v>
      </c>
      <c r="J184" s="121">
        <v>43329.249305555597</v>
      </c>
      <c r="K184" s="2" t="s">
        <v>20</v>
      </c>
      <c r="L184" s="2" t="s">
        <v>20</v>
      </c>
      <c r="M184" s="2">
        <v>0</v>
      </c>
      <c r="N184" s="93">
        <v>0</v>
      </c>
      <c r="O184" s="93">
        <v>0</v>
      </c>
      <c r="P184" s="93">
        <v>0</v>
      </c>
      <c r="Q184" s="93">
        <v>0</v>
      </c>
      <c r="R184" s="93">
        <v>1</v>
      </c>
      <c r="S184" s="93">
        <v>12</v>
      </c>
      <c r="T184" s="93">
        <v>0</v>
      </c>
      <c r="U184" s="93">
        <v>0</v>
      </c>
      <c r="V184" s="70" t="s">
        <v>21</v>
      </c>
      <c r="W184" s="70" t="s">
        <v>21</v>
      </c>
      <c r="X184" s="70" t="s">
        <v>21</v>
      </c>
      <c r="Y184" s="62" t="s">
        <v>459</v>
      </c>
      <c r="Z184" s="93"/>
      <c r="AA184" s="93">
        <v>100</v>
      </c>
    </row>
    <row r="185" spans="1:27" s="28" customFormat="1" ht="20.100000000000001" customHeight="1">
      <c r="B185" s="23"/>
      <c r="C185" s="23"/>
      <c r="D185" s="23"/>
      <c r="E185" s="23"/>
      <c r="F185" s="23"/>
      <c r="G185" s="206" t="s">
        <v>6</v>
      </c>
      <c r="H185" s="207"/>
      <c r="I185" s="207"/>
      <c r="J185" s="207"/>
      <c r="K185" s="87"/>
      <c r="L185" s="45"/>
      <c r="M185" s="46"/>
      <c r="N185" s="59">
        <f>SUM(N180:N184)+INT(SUM(O180:O184)/60)</f>
        <v>0</v>
      </c>
      <c r="O185" s="59">
        <f>MOD(SUM(O180:O184),60)</f>
        <v>0</v>
      </c>
      <c r="P185" s="59">
        <f t="shared" ref="P185" si="188">SUM(P180:P184)+INT(SUM(Q180:Q184)/60)</f>
        <v>0</v>
      </c>
      <c r="Q185" s="59">
        <f t="shared" ref="Q185" si="189">MOD(SUM(Q180:Q184),60)</f>
        <v>0</v>
      </c>
      <c r="R185" s="59">
        <f t="shared" ref="R185" si="190">SUM(R180:R184)+INT(SUM(S180:S184)/60)</f>
        <v>3</v>
      </c>
      <c r="S185" s="59">
        <f t="shared" ref="S185" si="191">MOD(SUM(S180:S184),60)</f>
        <v>7</v>
      </c>
      <c r="T185" s="59">
        <f t="shared" ref="T185" si="192">SUM(T180:T184)+INT(SUM(U180:U184)/60)</f>
        <v>0</v>
      </c>
      <c r="U185" s="59">
        <f t="shared" ref="U185" si="193">MOD(SUM(U180:U184),60)</f>
        <v>0</v>
      </c>
      <c r="V185" s="53"/>
      <c r="W185" s="53"/>
      <c r="X185" s="53"/>
      <c r="Y185" s="142"/>
      <c r="Z185" s="44"/>
      <c r="AA185" s="44"/>
    </row>
    <row r="186" spans="1:27" s="42" customFormat="1" ht="30" customHeight="1">
      <c r="A186" s="6" t="s">
        <v>156</v>
      </c>
      <c r="B186" s="9" t="s">
        <v>155</v>
      </c>
      <c r="C186" s="8" t="s">
        <v>107</v>
      </c>
      <c r="D186" s="9">
        <v>48.8</v>
      </c>
      <c r="E186" s="9" t="s">
        <v>40</v>
      </c>
      <c r="F186" s="9"/>
      <c r="G186" s="120">
        <v>43329.199305555601</v>
      </c>
      <c r="H186" s="121">
        <v>43329.199305555601</v>
      </c>
      <c r="I186" s="120">
        <v>43329.250694444403</v>
      </c>
      <c r="J186" s="121">
        <v>43329.250694444403</v>
      </c>
      <c r="K186" s="2" t="s">
        <v>20</v>
      </c>
      <c r="L186" s="2" t="s">
        <v>20</v>
      </c>
      <c r="M186" s="2">
        <v>0</v>
      </c>
      <c r="N186" s="93">
        <v>0</v>
      </c>
      <c r="O186" s="93">
        <v>0</v>
      </c>
      <c r="P186" s="93">
        <v>0</v>
      </c>
      <c r="Q186" s="93">
        <v>0</v>
      </c>
      <c r="R186" s="93">
        <v>1</v>
      </c>
      <c r="S186" s="93">
        <v>14</v>
      </c>
      <c r="T186" s="93">
        <v>0</v>
      </c>
      <c r="U186" s="93">
        <v>0</v>
      </c>
      <c r="V186" s="70" t="s">
        <v>21</v>
      </c>
      <c r="W186" s="70" t="s">
        <v>21</v>
      </c>
      <c r="X186" s="70" t="s">
        <v>21</v>
      </c>
      <c r="Y186" s="62" t="s">
        <v>459</v>
      </c>
      <c r="Z186" s="93"/>
      <c r="AA186" s="93"/>
    </row>
    <row r="187" spans="1:27" s="28" customFormat="1" ht="20.100000000000001" customHeight="1">
      <c r="B187" s="23"/>
      <c r="C187" s="23"/>
      <c r="D187" s="23"/>
      <c r="E187" s="23"/>
      <c r="F187" s="23"/>
      <c r="G187" s="206" t="s">
        <v>6</v>
      </c>
      <c r="H187" s="207"/>
      <c r="I187" s="207"/>
      <c r="J187" s="207"/>
      <c r="K187" s="87"/>
      <c r="L187" s="45"/>
      <c r="M187" s="46"/>
      <c r="N187" s="59">
        <f>SUM(N186)+INT(SUM(O186)/60)</f>
        <v>0</v>
      </c>
      <c r="O187" s="59">
        <f>MOD(SUM(O186),60)</f>
        <v>0</v>
      </c>
      <c r="P187" s="59">
        <f t="shared" ref="P187" si="194">SUM(P186)+INT(SUM(Q186)/60)</f>
        <v>0</v>
      </c>
      <c r="Q187" s="59">
        <f t="shared" ref="Q187" si="195">MOD(SUM(Q186),60)</f>
        <v>0</v>
      </c>
      <c r="R187" s="59">
        <f t="shared" ref="R187" si="196">SUM(R186)+INT(SUM(S186)/60)</f>
        <v>1</v>
      </c>
      <c r="S187" s="59">
        <f t="shared" ref="S187" si="197">MOD(SUM(S186),60)</f>
        <v>14</v>
      </c>
      <c r="T187" s="59">
        <f t="shared" ref="T187" si="198">SUM(T186)+INT(SUM(U186)/60)</f>
        <v>0</v>
      </c>
      <c r="U187" s="59">
        <f t="shared" ref="U187" si="199">MOD(SUM(U186),60)</f>
        <v>0</v>
      </c>
      <c r="V187" s="53"/>
      <c r="W187" s="53"/>
      <c r="X187" s="53"/>
      <c r="Y187" s="142"/>
      <c r="Z187" s="44"/>
      <c r="AA187" s="44"/>
    </row>
    <row r="188" spans="1:27" s="16" customFormat="1" ht="16.5" customHeight="1">
      <c r="A188" s="192" t="s">
        <v>157</v>
      </c>
      <c r="B188" s="194" t="s">
        <v>158</v>
      </c>
      <c r="C188" s="196" t="s">
        <v>39</v>
      </c>
      <c r="D188" s="194">
        <v>289.721</v>
      </c>
      <c r="E188" s="194" t="s">
        <v>40</v>
      </c>
      <c r="F188" s="7"/>
      <c r="G188" s="120">
        <v>43319.379861111098</v>
      </c>
      <c r="H188" s="121">
        <v>43319.379861111098</v>
      </c>
      <c r="I188" s="120">
        <v>43319.393750000003</v>
      </c>
      <c r="J188" s="121">
        <v>43319.393750000003</v>
      </c>
      <c r="K188" s="2" t="s">
        <v>20</v>
      </c>
      <c r="L188" s="2" t="s">
        <v>20</v>
      </c>
      <c r="M188" s="2">
        <v>0</v>
      </c>
      <c r="N188" s="93">
        <v>0</v>
      </c>
      <c r="O188" s="93">
        <v>20</v>
      </c>
      <c r="P188" s="93">
        <v>0</v>
      </c>
      <c r="Q188" s="93">
        <v>0</v>
      </c>
      <c r="R188" s="93">
        <v>0</v>
      </c>
      <c r="S188" s="93">
        <v>0</v>
      </c>
      <c r="T188" s="93">
        <v>0</v>
      </c>
      <c r="U188" s="93">
        <v>0</v>
      </c>
      <c r="V188" s="70" t="s">
        <v>21</v>
      </c>
      <c r="W188" s="70" t="s">
        <v>21</v>
      </c>
      <c r="X188" s="70" t="s">
        <v>21</v>
      </c>
      <c r="Y188" s="62" t="s">
        <v>310</v>
      </c>
      <c r="Z188" s="241"/>
      <c r="AA188" s="241">
        <v>100</v>
      </c>
    </row>
    <row r="189" spans="1:27" s="28" customFormat="1" ht="20.100000000000001" customHeight="1">
      <c r="A189" s="193"/>
      <c r="B189" s="195"/>
      <c r="C189" s="197"/>
      <c r="D189" s="195"/>
      <c r="E189" s="195"/>
      <c r="F189" s="23"/>
      <c r="G189" s="206" t="s">
        <v>6</v>
      </c>
      <c r="H189" s="207"/>
      <c r="I189" s="207"/>
      <c r="J189" s="207"/>
      <c r="K189" s="87"/>
      <c r="L189" s="45"/>
      <c r="M189" s="46"/>
      <c r="N189" s="59">
        <f>SUM(N188)+INT(SUM(O188)/60)</f>
        <v>0</v>
      </c>
      <c r="O189" s="59">
        <f>MOD(SUM(O188),60)</f>
        <v>20</v>
      </c>
      <c r="P189" s="59">
        <f t="shared" ref="P189" si="200">SUM(P188)+INT(SUM(Q188)/60)</f>
        <v>0</v>
      </c>
      <c r="Q189" s="59">
        <f t="shared" ref="Q189" si="201">MOD(SUM(Q188),60)</f>
        <v>0</v>
      </c>
      <c r="R189" s="59">
        <f t="shared" ref="R189" si="202">SUM(R188)+INT(SUM(S188)/60)</f>
        <v>0</v>
      </c>
      <c r="S189" s="59">
        <f t="shared" ref="S189" si="203">MOD(SUM(S188),60)</f>
        <v>0</v>
      </c>
      <c r="T189" s="59">
        <f t="shared" ref="T189" si="204">SUM(T188)+INT(SUM(U188)/60)</f>
        <v>0</v>
      </c>
      <c r="U189" s="59">
        <f t="shared" ref="U189" si="205">MOD(SUM(U188),60)</f>
        <v>0</v>
      </c>
      <c r="V189" s="53"/>
      <c r="W189" s="53"/>
      <c r="X189" s="53"/>
      <c r="Y189" s="142"/>
      <c r="Z189" s="241"/>
      <c r="AA189" s="241"/>
    </row>
    <row r="190" spans="1:27" s="16" customFormat="1" ht="16.5" customHeight="1">
      <c r="A190" s="192" t="s">
        <v>159</v>
      </c>
      <c r="B190" s="194" t="s">
        <v>158</v>
      </c>
      <c r="C190" s="196" t="s">
        <v>43</v>
      </c>
      <c r="D190" s="194">
        <v>289.721</v>
      </c>
      <c r="E190" s="194" t="s">
        <v>40</v>
      </c>
      <c r="F190" s="7"/>
      <c r="G190" s="120">
        <v>43342.359027777798</v>
      </c>
      <c r="H190" s="121">
        <v>43342.359027777798</v>
      </c>
      <c r="I190" s="120">
        <v>43342.375</v>
      </c>
      <c r="J190" s="121">
        <v>43342.375</v>
      </c>
      <c r="K190" s="2" t="s">
        <v>20</v>
      </c>
      <c r="L190" s="2" t="s">
        <v>20</v>
      </c>
      <c r="M190" s="2" t="s">
        <v>20</v>
      </c>
      <c r="N190" s="93">
        <v>0</v>
      </c>
      <c r="O190" s="93">
        <v>0</v>
      </c>
      <c r="P190" s="93">
        <v>0</v>
      </c>
      <c r="Q190" s="93">
        <v>0</v>
      </c>
      <c r="R190" s="93">
        <v>0</v>
      </c>
      <c r="S190" s="93">
        <v>23</v>
      </c>
      <c r="T190" s="93">
        <v>0</v>
      </c>
      <c r="U190" s="93">
        <v>0</v>
      </c>
      <c r="V190" s="70" t="s">
        <v>21</v>
      </c>
      <c r="W190" s="70" t="s">
        <v>21</v>
      </c>
      <c r="X190" s="70" t="s">
        <v>21</v>
      </c>
      <c r="Y190" s="62" t="s">
        <v>407</v>
      </c>
      <c r="Z190" s="241"/>
      <c r="AA190" s="241">
        <v>100</v>
      </c>
    </row>
    <row r="191" spans="1:27" s="28" customFormat="1" ht="20.100000000000001" customHeight="1">
      <c r="A191" s="193"/>
      <c r="B191" s="195"/>
      <c r="C191" s="197"/>
      <c r="D191" s="195"/>
      <c r="E191" s="195"/>
      <c r="F191" s="23"/>
      <c r="G191" s="206" t="s">
        <v>6</v>
      </c>
      <c r="H191" s="207"/>
      <c r="I191" s="207"/>
      <c r="J191" s="207"/>
      <c r="K191" s="87"/>
      <c r="L191" s="45"/>
      <c r="M191" s="46"/>
      <c r="N191" s="59">
        <f>SUM(N190)+INT(SUM(O190)/60)</f>
        <v>0</v>
      </c>
      <c r="O191" s="59">
        <f>MOD(SUM(O190),60)</f>
        <v>0</v>
      </c>
      <c r="P191" s="59">
        <f t="shared" ref="P191" si="206">SUM(P190)+INT(SUM(Q190)/60)</f>
        <v>0</v>
      </c>
      <c r="Q191" s="59">
        <f t="shared" ref="Q191" si="207">MOD(SUM(Q190),60)</f>
        <v>0</v>
      </c>
      <c r="R191" s="59">
        <f t="shared" ref="R191" si="208">SUM(R190)+INT(SUM(S190)/60)</f>
        <v>0</v>
      </c>
      <c r="S191" s="59">
        <f t="shared" ref="S191" si="209">MOD(SUM(S190),60)</f>
        <v>23</v>
      </c>
      <c r="T191" s="59">
        <f t="shared" ref="T191" si="210">SUM(T190)+INT(SUM(U190)/60)</f>
        <v>0</v>
      </c>
      <c r="U191" s="59">
        <f t="shared" ref="U191" si="211">MOD(SUM(U190),60)</f>
        <v>0</v>
      </c>
      <c r="V191" s="53"/>
      <c r="W191" s="53"/>
      <c r="X191" s="53"/>
      <c r="Y191" s="142"/>
      <c r="Z191" s="241"/>
      <c r="AA191" s="241"/>
    </row>
    <row r="192" spans="1:27" s="16" customFormat="1" ht="16.5" customHeight="1">
      <c r="A192" s="192" t="s">
        <v>161</v>
      </c>
      <c r="B192" s="194" t="s">
        <v>162</v>
      </c>
      <c r="C192" s="196" t="s">
        <v>39</v>
      </c>
      <c r="D192" s="194">
        <v>95.406999999999996</v>
      </c>
      <c r="E192" s="194" t="s">
        <v>40</v>
      </c>
      <c r="F192" s="7"/>
      <c r="G192" s="54"/>
      <c r="H192" s="54"/>
      <c r="I192" s="54"/>
      <c r="J192" s="54"/>
      <c r="K192" s="55"/>
      <c r="L192" s="55"/>
      <c r="M192" s="92"/>
      <c r="N192" s="90"/>
      <c r="O192" s="90"/>
      <c r="P192" s="90"/>
      <c r="Q192" s="90"/>
      <c r="R192" s="90"/>
      <c r="S192" s="90"/>
      <c r="T192" s="90"/>
      <c r="U192" s="90"/>
      <c r="V192" s="56"/>
      <c r="W192" s="57"/>
      <c r="X192" s="57"/>
      <c r="Y192" s="257"/>
      <c r="Z192" s="241"/>
      <c r="AA192" s="241">
        <v>100</v>
      </c>
    </row>
    <row r="193" spans="1:27" s="28" customFormat="1" ht="20.100000000000001" customHeight="1">
      <c r="A193" s="193"/>
      <c r="B193" s="195"/>
      <c r="C193" s="197"/>
      <c r="D193" s="195"/>
      <c r="E193" s="195"/>
      <c r="F193" s="23"/>
      <c r="G193" s="206" t="s">
        <v>6</v>
      </c>
      <c r="H193" s="207"/>
      <c r="I193" s="207"/>
      <c r="J193" s="207"/>
      <c r="K193" s="87"/>
      <c r="L193" s="45"/>
      <c r="M193" s="46"/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53"/>
      <c r="W193" s="53"/>
      <c r="X193" s="53"/>
      <c r="Y193" s="142"/>
      <c r="Z193" s="241"/>
      <c r="AA193" s="241"/>
    </row>
    <row r="194" spans="1:27" s="16" customFormat="1" ht="16.5" customHeight="1">
      <c r="A194" s="192" t="s">
        <v>163</v>
      </c>
      <c r="B194" s="194" t="s">
        <v>164</v>
      </c>
      <c r="C194" s="196" t="s">
        <v>107</v>
      </c>
      <c r="D194" s="194">
        <v>95.406999999999996</v>
      </c>
      <c r="E194" s="194" t="s">
        <v>40</v>
      </c>
      <c r="F194" s="7"/>
      <c r="G194" s="54"/>
      <c r="H194" s="54"/>
      <c r="I194" s="54"/>
      <c r="J194" s="54"/>
      <c r="K194" s="55"/>
      <c r="L194" s="55"/>
      <c r="M194" s="92"/>
      <c r="N194" s="90"/>
      <c r="O194" s="90"/>
      <c r="P194" s="90"/>
      <c r="Q194" s="90"/>
      <c r="R194" s="90"/>
      <c r="S194" s="90"/>
      <c r="T194" s="90"/>
      <c r="U194" s="90"/>
      <c r="V194" s="56"/>
      <c r="W194" s="57"/>
      <c r="X194" s="57"/>
      <c r="Y194" s="257"/>
      <c r="Z194" s="241"/>
      <c r="AA194" s="241">
        <v>100</v>
      </c>
    </row>
    <row r="195" spans="1:27" s="28" customFormat="1" ht="20.100000000000001" customHeight="1">
      <c r="A195" s="193"/>
      <c r="B195" s="195"/>
      <c r="C195" s="197"/>
      <c r="D195" s="195"/>
      <c r="E195" s="195"/>
      <c r="F195" s="23"/>
      <c r="G195" s="206" t="s">
        <v>6</v>
      </c>
      <c r="H195" s="207"/>
      <c r="I195" s="207"/>
      <c r="J195" s="207"/>
      <c r="K195" s="87"/>
      <c r="L195" s="45"/>
      <c r="M195" s="46"/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0</v>
      </c>
      <c r="V195" s="53"/>
      <c r="W195" s="53"/>
      <c r="X195" s="53"/>
      <c r="Y195" s="142"/>
      <c r="Z195" s="241"/>
      <c r="AA195" s="241"/>
    </row>
    <row r="196" spans="1:27" s="16" customFormat="1" ht="16.5" customHeight="1">
      <c r="A196" s="192" t="s">
        <v>165</v>
      </c>
      <c r="B196" s="194" t="s">
        <v>166</v>
      </c>
      <c r="C196" s="196" t="s">
        <v>39</v>
      </c>
      <c r="D196" s="194">
        <v>432</v>
      </c>
      <c r="E196" s="194" t="s">
        <v>40</v>
      </c>
      <c r="F196" s="7"/>
      <c r="G196" s="54"/>
      <c r="H196" s="54"/>
      <c r="I196" s="54"/>
      <c r="J196" s="54"/>
      <c r="K196" s="55"/>
      <c r="L196" s="55"/>
      <c r="M196" s="92"/>
      <c r="N196" s="90"/>
      <c r="O196" s="90"/>
      <c r="P196" s="90"/>
      <c r="Q196" s="90"/>
      <c r="R196" s="90"/>
      <c r="S196" s="90"/>
      <c r="T196" s="90"/>
      <c r="U196" s="90"/>
      <c r="V196" s="56"/>
      <c r="W196" s="57"/>
      <c r="X196" s="57"/>
      <c r="Y196" s="257"/>
      <c r="Z196" s="241"/>
      <c r="AA196" s="241">
        <v>100</v>
      </c>
    </row>
    <row r="197" spans="1:27" s="28" customFormat="1" ht="20.100000000000001" customHeight="1">
      <c r="A197" s="193"/>
      <c r="B197" s="195"/>
      <c r="C197" s="197"/>
      <c r="D197" s="195"/>
      <c r="E197" s="195"/>
      <c r="F197" s="23"/>
      <c r="G197" s="206" t="s">
        <v>6</v>
      </c>
      <c r="H197" s="207"/>
      <c r="I197" s="207"/>
      <c r="J197" s="207"/>
      <c r="K197" s="87"/>
      <c r="L197" s="45"/>
      <c r="M197" s="46"/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53"/>
      <c r="W197" s="53"/>
      <c r="X197" s="53"/>
      <c r="Y197" s="142"/>
      <c r="Z197" s="241"/>
      <c r="AA197" s="241"/>
    </row>
    <row r="198" spans="1:27" s="16" customFormat="1" ht="16.5" customHeight="1">
      <c r="A198" s="192" t="s">
        <v>167</v>
      </c>
      <c r="B198" s="194" t="s">
        <v>166</v>
      </c>
      <c r="C198" s="196" t="s">
        <v>43</v>
      </c>
      <c r="D198" s="194">
        <v>432</v>
      </c>
      <c r="E198" s="194" t="s">
        <v>40</v>
      </c>
      <c r="F198" s="7"/>
      <c r="G198" s="54"/>
      <c r="H198" s="54"/>
      <c r="I198" s="54"/>
      <c r="J198" s="54"/>
      <c r="K198" s="55"/>
      <c r="L198" s="55"/>
      <c r="M198" s="92"/>
      <c r="N198" s="90"/>
      <c r="O198" s="90"/>
      <c r="P198" s="90"/>
      <c r="Q198" s="90"/>
      <c r="R198" s="90"/>
      <c r="S198" s="90"/>
      <c r="T198" s="90"/>
      <c r="U198" s="90"/>
      <c r="V198" s="56"/>
      <c r="W198" s="57"/>
      <c r="X198" s="57"/>
      <c r="Y198" s="257"/>
      <c r="Z198" s="241"/>
      <c r="AA198" s="241">
        <v>100</v>
      </c>
    </row>
    <row r="199" spans="1:27" s="28" customFormat="1" ht="20.100000000000001" customHeight="1">
      <c r="A199" s="193"/>
      <c r="B199" s="195"/>
      <c r="C199" s="197"/>
      <c r="D199" s="195"/>
      <c r="E199" s="195"/>
      <c r="F199" s="23"/>
      <c r="G199" s="206" t="s">
        <v>6</v>
      </c>
      <c r="H199" s="207"/>
      <c r="I199" s="207"/>
      <c r="J199" s="207"/>
      <c r="K199" s="87"/>
      <c r="L199" s="45"/>
      <c r="M199" s="46"/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53"/>
      <c r="W199" s="53"/>
      <c r="X199" s="53"/>
      <c r="Y199" s="142"/>
      <c r="Z199" s="241"/>
      <c r="AA199" s="241"/>
    </row>
    <row r="200" spans="1:27" s="16" customFormat="1" ht="16.5" customHeight="1">
      <c r="A200" s="192" t="s">
        <v>168</v>
      </c>
      <c r="B200" s="194" t="s">
        <v>169</v>
      </c>
      <c r="C200" s="196" t="s">
        <v>39</v>
      </c>
      <c r="D200" s="194">
        <v>166.33500000000001</v>
      </c>
      <c r="E200" s="194" t="s">
        <v>40</v>
      </c>
      <c r="F200" s="7"/>
      <c r="G200" s="54"/>
      <c r="H200" s="54"/>
      <c r="I200" s="54"/>
      <c r="J200" s="54"/>
      <c r="K200" s="55"/>
      <c r="L200" s="55"/>
      <c r="M200" s="92"/>
      <c r="N200" s="90"/>
      <c r="O200" s="90"/>
      <c r="P200" s="90"/>
      <c r="Q200" s="90"/>
      <c r="R200" s="90"/>
      <c r="S200" s="90"/>
      <c r="T200" s="90"/>
      <c r="U200" s="90"/>
      <c r="V200" s="56"/>
      <c r="W200" s="57"/>
      <c r="X200" s="57"/>
      <c r="Y200" s="257"/>
      <c r="Z200" s="241"/>
      <c r="AA200" s="241">
        <v>100</v>
      </c>
    </row>
    <row r="201" spans="1:27" s="28" customFormat="1" ht="20.100000000000001" customHeight="1">
      <c r="A201" s="193"/>
      <c r="B201" s="195"/>
      <c r="C201" s="197"/>
      <c r="D201" s="195"/>
      <c r="E201" s="195"/>
      <c r="F201" s="23"/>
      <c r="G201" s="206" t="s">
        <v>6</v>
      </c>
      <c r="H201" s="207"/>
      <c r="I201" s="207"/>
      <c r="J201" s="207"/>
      <c r="K201" s="87"/>
      <c r="L201" s="45"/>
      <c r="M201" s="46"/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53"/>
      <c r="W201" s="53"/>
      <c r="X201" s="53"/>
      <c r="Y201" s="142"/>
      <c r="Z201" s="241"/>
      <c r="AA201" s="241"/>
    </row>
    <row r="202" spans="1:27" s="16" customFormat="1" ht="16.5" customHeight="1">
      <c r="A202" s="192" t="s">
        <v>170</v>
      </c>
      <c r="B202" s="194" t="s">
        <v>169</v>
      </c>
      <c r="C202" s="196" t="s">
        <v>43</v>
      </c>
      <c r="D202" s="194">
        <v>166.33500000000001</v>
      </c>
      <c r="E202" s="194" t="s">
        <v>40</v>
      </c>
      <c r="F202" s="7"/>
      <c r="G202" s="54"/>
      <c r="H202" s="54"/>
      <c r="I202" s="54"/>
      <c r="J202" s="54"/>
      <c r="K202" s="55"/>
      <c r="L202" s="55"/>
      <c r="M202" s="92"/>
      <c r="N202" s="90"/>
      <c r="O202" s="90"/>
      <c r="P202" s="90"/>
      <c r="Q202" s="90"/>
      <c r="R202" s="90"/>
      <c r="S202" s="90"/>
      <c r="T202" s="90"/>
      <c r="U202" s="90"/>
      <c r="V202" s="56"/>
      <c r="W202" s="57"/>
      <c r="X202" s="57"/>
      <c r="Y202" s="257"/>
      <c r="Z202" s="241"/>
      <c r="AA202" s="241">
        <v>100</v>
      </c>
    </row>
    <row r="203" spans="1:27" s="28" customFormat="1" ht="20.100000000000001" customHeight="1">
      <c r="A203" s="193"/>
      <c r="B203" s="195"/>
      <c r="C203" s="197"/>
      <c r="D203" s="195"/>
      <c r="E203" s="195"/>
      <c r="F203" s="23"/>
      <c r="G203" s="206" t="s">
        <v>6</v>
      </c>
      <c r="H203" s="207"/>
      <c r="I203" s="207"/>
      <c r="J203" s="207"/>
      <c r="K203" s="87"/>
      <c r="L203" s="45"/>
      <c r="M203" s="46"/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53"/>
      <c r="W203" s="53"/>
      <c r="X203" s="53"/>
      <c r="Y203" s="142"/>
      <c r="Z203" s="241"/>
      <c r="AA203" s="241"/>
    </row>
    <row r="204" spans="1:27" s="16" customFormat="1" ht="16.5" customHeight="1">
      <c r="A204" s="192" t="s">
        <v>171</v>
      </c>
      <c r="B204" s="194" t="s">
        <v>172</v>
      </c>
      <c r="C204" s="196" t="s">
        <v>39</v>
      </c>
      <c r="D204" s="194">
        <v>37.200000000000003</v>
      </c>
      <c r="E204" s="194" t="s">
        <v>40</v>
      </c>
      <c r="F204" s="7"/>
      <c r="G204" s="54"/>
      <c r="H204" s="54"/>
      <c r="I204" s="54"/>
      <c r="J204" s="54"/>
      <c r="K204" s="55"/>
      <c r="L204" s="55"/>
      <c r="M204" s="92"/>
      <c r="N204" s="90"/>
      <c r="O204" s="90"/>
      <c r="P204" s="90"/>
      <c r="Q204" s="90"/>
      <c r="R204" s="90"/>
      <c r="S204" s="90"/>
      <c r="T204" s="90"/>
      <c r="U204" s="90"/>
      <c r="V204" s="56"/>
      <c r="W204" s="57"/>
      <c r="X204" s="57"/>
      <c r="Y204" s="257"/>
      <c r="Z204" s="241"/>
      <c r="AA204" s="241">
        <v>100</v>
      </c>
    </row>
    <row r="205" spans="1:27" s="28" customFormat="1" ht="20.100000000000001" customHeight="1">
      <c r="A205" s="193"/>
      <c r="B205" s="195"/>
      <c r="C205" s="197"/>
      <c r="D205" s="195"/>
      <c r="E205" s="195"/>
      <c r="F205" s="23"/>
      <c r="G205" s="206" t="s">
        <v>6</v>
      </c>
      <c r="H205" s="207"/>
      <c r="I205" s="207"/>
      <c r="J205" s="207"/>
      <c r="K205" s="87"/>
      <c r="L205" s="45"/>
      <c r="M205" s="46"/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53"/>
      <c r="W205" s="53"/>
      <c r="X205" s="53"/>
      <c r="Y205" s="142"/>
      <c r="Z205" s="241"/>
      <c r="AA205" s="241"/>
    </row>
    <row r="206" spans="1:27" ht="30" customHeight="1">
      <c r="A206" s="6" t="s">
        <v>173</v>
      </c>
      <c r="B206" s="9" t="s">
        <v>172</v>
      </c>
      <c r="C206" s="8" t="s">
        <v>43</v>
      </c>
      <c r="D206" s="9">
        <v>37.200000000000003</v>
      </c>
      <c r="E206" s="9" t="s">
        <v>40</v>
      </c>
      <c r="F206" s="7"/>
      <c r="G206" s="54"/>
      <c r="H206" s="54"/>
      <c r="I206" s="54"/>
      <c r="J206" s="54"/>
      <c r="K206" s="55"/>
      <c r="L206" s="55"/>
      <c r="M206" s="92"/>
      <c r="N206" s="90"/>
      <c r="O206" s="90"/>
      <c r="P206" s="90"/>
      <c r="Q206" s="90"/>
      <c r="R206" s="90"/>
      <c r="S206" s="90"/>
      <c r="T206" s="90"/>
      <c r="U206" s="90"/>
      <c r="V206" s="56"/>
      <c r="W206" s="57"/>
      <c r="X206" s="57"/>
      <c r="Y206" s="257"/>
      <c r="Z206" s="241"/>
      <c r="AA206" s="241">
        <v>100</v>
      </c>
    </row>
    <row r="207" spans="1:27" s="28" customFormat="1" ht="20.100000000000001" customHeight="1">
      <c r="B207" s="23"/>
      <c r="C207" s="23"/>
      <c r="D207" s="23"/>
      <c r="E207" s="23"/>
      <c r="F207" s="23"/>
      <c r="G207" s="206" t="s">
        <v>6</v>
      </c>
      <c r="H207" s="207"/>
      <c r="I207" s="207"/>
      <c r="J207" s="207"/>
      <c r="K207" s="87"/>
      <c r="L207" s="45"/>
      <c r="M207" s="46"/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53"/>
      <c r="W207" s="53"/>
      <c r="X207" s="53"/>
      <c r="Y207" s="142"/>
      <c r="Z207" s="241"/>
      <c r="AA207" s="241"/>
    </row>
    <row r="208" spans="1:27" s="16" customFormat="1" ht="16.5" customHeight="1">
      <c r="A208" s="192" t="s">
        <v>174</v>
      </c>
      <c r="B208" s="194" t="s">
        <v>175</v>
      </c>
      <c r="C208" s="196" t="s">
        <v>70</v>
      </c>
      <c r="D208" s="194">
        <v>3.1190000000000002</v>
      </c>
      <c r="E208" s="194" t="s">
        <v>40</v>
      </c>
      <c r="F208" s="7"/>
      <c r="G208" s="54"/>
      <c r="H208" s="54"/>
      <c r="I208" s="54"/>
      <c r="J208" s="54"/>
      <c r="K208" s="55"/>
      <c r="L208" s="55"/>
      <c r="M208" s="92"/>
      <c r="N208" s="90"/>
      <c r="O208" s="90"/>
      <c r="P208" s="90"/>
      <c r="Q208" s="90"/>
      <c r="R208" s="90"/>
      <c r="S208" s="90"/>
      <c r="T208" s="90"/>
      <c r="U208" s="90"/>
      <c r="V208" s="56"/>
      <c r="W208" s="57"/>
      <c r="X208" s="57"/>
      <c r="Y208" s="257"/>
      <c r="Z208" s="241"/>
      <c r="AA208" s="241">
        <v>100</v>
      </c>
    </row>
    <row r="209" spans="1:27" s="28" customFormat="1" ht="20.100000000000001" customHeight="1">
      <c r="A209" s="193"/>
      <c r="B209" s="195"/>
      <c r="C209" s="197"/>
      <c r="D209" s="195"/>
      <c r="E209" s="195"/>
      <c r="F209" s="23"/>
      <c r="G209" s="206" t="s">
        <v>6</v>
      </c>
      <c r="H209" s="207"/>
      <c r="I209" s="207"/>
      <c r="J209" s="207"/>
      <c r="K209" s="87"/>
      <c r="L209" s="45"/>
      <c r="M209" s="46"/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53"/>
      <c r="W209" s="53"/>
      <c r="X209" s="53"/>
      <c r="Y209" s="142"/>
      <c r="Z209" s="241"/>
      <c r="AA209" s="241"/>
    </row>
    <row r="210" spans="1:27" s="16" customFormat="1" ht="16.5" customHeight="1">
      <c r="A210" s="192" t="s">
        <v>176</v>
      </c>
      <c r="B210" s="194" t="s">
        <v>175</v>
      </c>
      <c r="C210" s="196" t="s">
        <v>107</v>
      </c>
      <c r="D210" s="194">
        <v>3.1190000000000002</v>
      </c>
      <c r="E210" s="194" t="s">
        <v>40</v>
      </c>
      <c r="F210" s="7"/>
      <c r="G210" s="54"/>
      <c r="H210" s="54"/>
      <c r="I210" s="54"/>
      <c r="J210" s="54"/>
      <c r="K210" s="55"/>
      <c r="L210" s="55"/>
      <c r="M210" s="92"/>
      <c r="N210" s="90"/>
      <c r="O210" s="90"/>
      <c r="P210" s="90"/>
      <c r="Q210" s="90"/>
      <c r="R210" s="90"/>
      <c r="S210" s="90"/>
      <c r="T210" s="90"/>
      <c r="U210" s="90"/>
      <c r="V210" s="56"/>
      <c r="W210" s="57"/>
      <c r="X210" s="57"/>
      <c r="Y210" s="257"/>
      <c r="Z210" s="241"/>
      <c r="AA210" s="241">
        <v>100</v>
      </c>
    </row>
    <row r="211" spans="1:27" s="28" customFormat="1" ht="20.100000000000001" customHeight="1">
      <c r="A211" s="193"/>
      <c r="B211" s="195"/>
      <c r="C211" s="197"/>
      <c r="D211" s="195"/>
      <c r="E211" s="195"/>
      <c r="F211" s="23"/>
      <c r="G211" s="206" t="s">
        <v>6</v>
      </c>
      <c r="H211" s="207"/>
      <c r="I211" s="207"/>
      <c r="J211" s="207"/>
      <c r="K211" s="87"/>
      <c r="L211" s="45"/>
      <c r="M211" s="46"/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53"/>
      <c r="W211" s="53"/>
      <c r="X211" s="53"/>
      <c r="Y211" s="142"/>
      <c r="Z211" s="241"/>
      <c r="AA211" s="241"/>
    </row>
    <row r="212" spans="1:27" ht="30" customHeight="1">
      <c r="A212" s="6" t="s">
        <v>177</v>
      </c>
      <c r="B212" s="9" t="s">
        <v>178</v>
      </c>
      <c r="C212" s="8" t="s">
        <v>179</v>
      </c>
      <c r="D212" s="9">
        <v>309</v>
      </c>
      <c r="E212" s="9" t="s">
        <v>40</v>
      </c>
      <c r="F212" s="7"/>
      <c r="G212" s="120">
        <v>43315.030555555597</v>
      </c>
      <c r="H212" s="121">
        <v>43315.030555555597</v>
      </c>
      <c r="I212" s="120">
        <v>43315.7944444444</v>
      </c>
      <c r="J212" s="121">
        <v>43315.7944444444</v>
      </c>
      <c r="K212" s="2" t="s">
        <v>20</v>
      </c>
      <c r="L212" s="2" t="s">
        <v>20</v>
      </c>
      <c r="M212" s="2" t="s">
        <v>20</v>
      </c>
      <c r="N212" s="93">
        <v>0</v>
      </c>
      <c r="O212" s="93">
        <v>0</v>
      </c>
      <c r="P212" s="93">
        <v>0</v>
      </c>
      <c r="Q212" s="93">
        <v>0</v>
      </c>
      <c r="R212" s="93">
        <v>0</v>
      </c>
      <c r="S212" s="93">
        <v>0</v>
      </c>
      <c r="T212" s="93">
        <v>18</v>
      </c>
      <c r="U212" s="93">
        <v>20</v>
      </c>
      <c r="V212" s="70" t="s">
        <v>21</v>
      </c>
      <c r="W212" s="70" t="s">
        <v>21</v>
      </c>
      <c r="X212" s="70" t="s">
        <v>21</v>
      </c>
      <c r="Y212" s="62" t="s">
        <v>409</v>
      </c>
      <c r="Z212" s="246"/>
      <c r="AA212" s="246"/>
    </row>
    <row r="213" spans="1:27" ht="30" customHeight="1">
      <c r="A213" s="6" t="s">
        <v>177</v>
      </c>
      <c r="B213" s="9" t="s">
        <v>178</v>
      </c>
      <c r="C213" s="8" t="s">
        <v>179</v>
      </c>
      <c r="D213" s="9">
        <v>309</v>
      </c>
      <c r="E213" s="9" t="s">
        <v>40</v>
      </c>
      <c r="F213" s="7"/>
      <c r="G213" s="120">
        <v>43327.1652777778</v>
      </c>
      <c r="H213" s="121">
        <v>43327.1652777778</v>
      </c>
      <c r="I213" s="120">
        <v>43327.777777777803</v>
      </c>
      <c r="J213" s="121">
        <v>43327.777777777803</v>
      </c>
      <c r="K213" s="2" t="s">
        <v>20</v>
      </c>
      <c r="L213" s="2" t="s">
        <v>20</v>
      </c>
      <c r="M213" s="2" t="s">
        <v>20</v>
      </c>
      <c r="N213" s="93">
        <v>0</v>
      </c>
      <c r="O213" s="93">
        <v>0</v>
      </c>
      <c r="P213" s="93">
        <v>0</v>
      </c>
      <c r="Q213" s="93">
        <v>0</v>
      </c>
      <c r="R213" s="93">
        <v>0</v>
      </c>
      <c r="S213" s="93">
        <v>0</v>
      </c>
      <c r="T213" s="93">
        <v>14</v>
      </c>
      <c r="U213" s="93">
        <v>42</v>
      </c>
      <c r="V213" s="70" t="s">
        <v>21</v>
      </c>
      <c r="W213" s="70" t="s">
        <v>21</v>
      </c>
      <c r="X213" s="70" t="s">
        <v>21</v>
      </c>
      <c r="Y213" s="62" t="s">
        <v>410</v>
      </c>
      <c r="Z213" s="246"/>
      <c r="AA213" s="246"/>
    </row>
    <row r="214" spans="1:27" ht="30" customHeight="1">
      <c r="A214" s="6" t="s">
        <v>177</v>
      </c>
      <c r="B214" s="9" t="s">
        <v>178</v>
      </c>
      <c r="C214" s="8" t="s">
        <v>179</v>
      </c>
      <c r="D214" s="9">
        <v>309</v>
      </c>
      <c r="E214" s="9" t="s">
        <v>40</v>
      </c>
      <c r="F214" s="7"/>
      <c r="G214" s="120">
        <v>43324.632638888899</v>
      </c>
      <c r="H214" s="121">
        <v>43324.632638888899</v>
      </c>
      <c r="I214" s="120">
        <v>43324.739583333299</v>
      </c>
      <c r="J214" s="121">
        <v>43324.739583333299</v>
      </c>
      <c r="K214" s="2" t="s">
        <v>20</v>
      </c>
      <c r="L214" s="2" t="s">
        <v>20</v>
      </c>
      <c r="M214" s="2" t="s">
        <v>20</v>
      </c>
      <c r="N214" s="93">
        <v>0</v>
      </c>
      <c r="O214" s="93">
        <v>0</v>
      </c>
      <c r="P214" s="93">
        <v>0</v>
      </c>
      <c r="Q214" s="93">
        <v>0</v>
      </c>
      <c r="R214" s="93">
        <v>0</v>
      </c>
      <c r="S214" s="93">
        <v>0</v>
      </c>
      <c r="T214" s="93">
        <v>2</v>
      </c>
      <c r="U214" s="93">
        <v>34</v>
      </c>
      <c r="V214" s="70" t="s">
        <v>21</v>
      </c>
      <c r="W214" s="70" t="s">
        <v>21</v>
      </c>
      <c r="X214" s="70" t="s">
        <v>21</v>
      </c>
      <c r="Y214" s="62" t="s">
        <v>411</v>
      </c>
      <c r="Z214" s="246"/>
      <c r="AA214" s="246"/>
    </row>
    <row r="215" spans="1:27" ht="30" customHeight="1">
      <c r="A215" s="6" t="s">
        <v>177</v>
      </c>
      <c r="B215" s="9" t="s">
        <v>178</v>
      </c>
      <c r="C215" s="8" t="s">
        <v>179</v>
      </c>
      <c r="D215" s="9">
        <v>309</v>
      </c>
      <c r="E215" s="9" t="s">
        <v>40</v>
      </c>
      <c r="F215" s="7"/>
      <c r="G215" s="120">
        <v>43343.011111111096</v>
      </c>
      <c r="H215" s="121">
        <v>43343.011111111096</v>
      </c>
      <c r="I215" s="120">
        <v>43343.473611111098</v>
      </c>
      <c r="J215" s="121">
        <v>43343.473611111098</v>
      </c>
      <c r="K215" s="2" t="s">
        <v>20</v>
      </c>
      <c r="L215" s="2" t="s">
        <v>20</v>
      </c>
      <c r="M215" s="2" t="s">
        <v>20</v>
      </c>
      <c r="N215" s="93">
        <v>0</v>
      </c>
      <c r="O215" s="93">
        <v>0</v>
      </c>
      <c r="P215" s="93">
        <v>0</v>
      </c>
      <c r="Q215" s="93">
        <v>0</v>
      </c>
      <c r="R215" s="93">
        <v>0</v>
      </c>
      <c r="S215" s="93">
        <v>0</v>
      </c>
      <c r="T215" s="93">
        <v>11</v>
      </c>
      <c r="U215" s="93">
        <v>6</v>
      </c>
      <c r="V215" s="70" t="s">
        <v>21</v>
      </c>
      <c r="W215" s="70" t="s">
        <v>21</v>
      </c>
      <c r="X215" s="70" t="s">
        <v>21</v>
      </c>
      <c r="Y215" s="62" t="s">
        <v>412</v>
      </c>
      <c r="Z215" s="246"/>
      <c r="AA215" s="246"/>
    </row>
    <row r="216" spans="1:27" ht="30" customHeight="1">
      <c r="A216" s="6" t="s">
        <v>177</v>
      </c>
      <c r="B216" s="9" t="s">
        <v>178</v>
      </c>
      <c r="C216" s="8" t="s">
        <v>179</v>
      </c>
      <c r="D216" s="9">
        <v>309</v>
      </c>
      <c r="E216" s="9" t="s">
        <v>40</v>
      </c>
      <c r="F216" s="7"/>
      <c r="G216" s="120">
        <v>43330.252777777801</v>
      </c>
      <c r="H216" s="121">
        <v>43330.252777777801</v>
      </c>
      <c r="I216" s="120">
        <v>43330.433333333298</v>
      </c>
      <c r="J216" s="121">
        <v>43330.433333333298</v>
      </c>
      <c r="K216" s="2" t="s">
        <v>20</v>
      </c>
      <c r="L216" s="2" t="s">
        <v>20</v>
      </c>
      <c r="M216" s="2" t="s">
        <v>20</v>
      </c>
      <c r="N216" s="93">
        <v>0</v>
      </c>
      <c r="O216" s="93">
        <v>0</v>
      </c>
      <c r="P216" s="93">
        <v>0</v>
      </c>
      <c r="Q216" s="93">
        <v>0</v>
      </c>
      <c r="R216" s="93">
        <v>0</v>
      </c>
      <c r="S216" s="93">
        <v>0</v>
      </c>
      <c r="T216" s="93">
        <v>4</v>
      </c>
      <c r="U216" s="93">
        <v>20</v>
      </c>
      <c r="V216" s="70" t="s">
        <v>21</v>
      </c>
      <c r="W216" s="70" t="s">
        <v>21</v>
      </c>
      <c r="X216" s="70" t="s">
        <v>21</v>
      </c>
      <c r="Y216" s="62" t="s">
        <v>413</v>
      </c>
      <c r="Z216" s="246"/>
      <c r="AA216" s="246"/>
    </row>
    <row r="217" spans="1:27" ht="30" customHeight="1">
      <c r="A217" s="6" t="s">
        <v>177</v>
      </c>
      <c r="B217" s="9" t="s">
        <v>178</v>
      </c>
      <c r="C217" s="8" t="s">
        <v>179</v>
      </c>
      <c r="D217" s="9">
        <v>309</v>
      </c>
      <c r="E217" s="9" t="s">
        <v>40</v>
      </c>
      <c r="F217" s="7"/>
      <c r="G217" s="120">
        <v>43342.0402777778</v>
      </c>
      <c r="H217" s="121">
        <v>43342.0402777778</v>
      </c>
      <c r="I217" s="120">
        <v>43342.751388888901</v>
      </c>
      <c r="J217" s="121">
        <v>43342.751388888901</v>
      </c>
      <c r="K217" s="2" t="s">
        <v>20</v>
      </c>
      <c r="L217" s="2" t="s">
        <v>20</v>
      </c>
      <c r="M217" s="2" t="s">
        <v>20</v>
      </c>
      <c r="N217" s="93">
        <v>0</v>
      </c>
      <c r="O217" s="93">
        <v>0</v>
      </c>
      <c r="P217" s="93">
        <v>0</v>
      </c>
      <c r="Q217" s="93">
        <v>0</v>
      </c>
      <c r="R217" s="93">
        <v>0</v>
      </c>
      <c r="S217" s="93">
        <v>0</v>
      </c>
      <c r="T217" s="93">
        <v>17</v>
      </c>
      <c r="U217" s="93">
        <v>4</v>
      </c>
      <c r="V217" s="70" t="s">
        <v>21</v>
      </c>
      <c r="W217" s="70" t="s">
        <v>21</v>
      </c>
      <c r="X217" s="70" t="s">
        <v>21</v>
      </c>
      <c r="Y217" s="62" t="s">
        <v>414</v>
      </c>
      <c r="Z217" s="246"/>
      <c r="AA217" s="246"/>
    </row>
    <row r="218" spans="1:27" ht="30" customHeight="1">
      <c r="A218" s="6" t="s">
        <v>177</v>
      </c>
      <c r="B218" s="9" t="s">
        <v>178</v>
      </c>
      <c r="C218" s="8" t="s">
        <v>179</v>
      </c>
      <c r="D218" s="9">
        <v>309</v>
      </c>
      <c r="E218" s="9" t="s">
        <v>40</v>
      </c>
      <c r="F218" s="7"/>
      <c r="G218" s="120">
        <v>43338.2006944444</v>
      </c>
      <c r="H218" s="121">
        <v>43338.2006944444</v>
      </c>
      <c r="I218" s="120">
        <v>43338.753472222197</v>
      </c>
      <c r="J218" s="121">
        <v>43338.753472222197</v>
      </c>
      <c r="K218" s="2" t="s">
        <v>20</v>
      </c>
      <c r="L218" s="2" t="s">
        <v>20</v>
      </c>
      <c r="M218" s="2" t="s">
        <v>20</v>
      </c>
      <c r="N218" s="93">
        <v>0</v>
      </c>
      <c r="O218" s="93">
        <v>0</v>
      </c>
      <c r="P218" s="93">
        <v>0</v>
      </c>
      <c r="Q218" s="93">
        <v>0</v>
      </c>
      <c r="R218" s="93">
        <v>0</v>
      </c>
      <c r="S218" s="93">
        <v>0</v>
      </c>
      <c r="T218" s="93">
        <v>13</v>
      </c>
      <c r="U218" s="93">
        <v>16</v>
      </c>
      <c r="V218" s="70" t="s">
        <v>21</v>
      </c>
      <c r="W218" s="70" t="s">
        <v>21</v>
      </c>
      <c r="X218" s="70" t="s">
        <v>21</v>
      </c>
      <c r="Y218" s="62" t="s">
        <v>415</v>
      </c>
      <c r="Z218" s="246"/>
      <c r="AA218" s="246"/>
    </row>
    <row r="219" spans="1:27" ht="30" customHeight="1">
      <c r="A219" s="6" t="s">
        <v>177</v>
      </c>
      <c r="B219" s="9" t="s">
        <v>178</v>
      </c>
      <c r="C219" s="8" t="s">
        <v>179</v>
      </c>
      <c r="D219" s="9">
        <v>309</v>
      </c>
      <c r="E219" s="9" t="s">
        <v>40</v>
      </c>
      <c r="F219" s="7"/>
      <c r="G219" s="120">
        <v>43313</v>
      </c>
      <c r="H219" s="121">
        <v>43313</v>
      </c>
      <c r="I219" s="120">
        <v>43313.786111111098</v>
      </c>
      <c r="J219" s="121">
        <v>43313.786111111098</v>
      </c>
      <c r="K219" s="2" t="s">
        <v>20</v>
      </c>
      <c r="L219" s="2" t="s">
        <v>20</v>
      </c>
      <c r="M219" s="2" t="s">
        <v>20</v>
      </c>
      <c r="N219" s="93">
        <v>0</v>
      </c>
      <c r="O219" s="93">
        <v>0</v>
      </c>
      <c r="P219" s="93">
        <v>0</v>
      </c>
      <c r="Q219" s="93">
        <v>0</v>
      </c>
      <c r="R219" s="93">
        <v>0</v>
      </c>
      <c r="S219" s="93">
        <v>0</v>
      </c>
      <c r="T219" s="93">
        <v>18</v>
      </c>
      <c r="U219" s="93">
        <v>52</v>
      </c>
      <c r="V219" s="70" t="s">
        <v>21</v>
      </c>
      <c r="W219" s="70" t="s">
        <v>21</v>
      </c>
      <c r="X219" s="70" t="s">
        <v>21</v>
      </c>
      <c r="Y219" s="62" t="s">
        <v>416</v>
      </c>
      <c r="Z219" s="246"/>
      <c r="AA219" s="246"/>
    </row>
    <row r="220" spans="1:27" s="28" customFormat="1" ht="20.100000000000001" customHeight="1">
      <c r="B220" s="23"/>
      <c r="C220" s="23"/>
      <c r="D220" s="23"/>
      <c r="E220" s="23"/>
      <c r="F220" s="23"/>
      <c r="G220" s="206" t="s">
        <v>6</v>
      </c>
      <c r="H220" s="207"/>
      <c r="I220" s="207"/>
      <c r="J220" s="207"/>
      <c r="K220" s="87"/>
      <c r="L220" s="45"/>
      <c r="M220" s="46"/>
      <c r="N220" s="59">
        <f>SUM(N212:N219)+INT(SUM(O212:O219)/60)</f>
        <v>0</v>
      </c>
      <c r="O220" s="59">
        <f>MOD(SUM(O212:O219),60)</f>
        <v>0</v>
      </c>
      <c r="P220" s="59">
        <f t="shared" ref="P220" si="212">SUM(P212:P219)+INT(SUM(Q212:Q219)/60)</f>
        <v>0</v>
      </c>
      <c r="Q220" s="59">
        <f t="shared" ref="Q220" si="213">MOD(SUM(Q212:Q219),60)</f>
        <v>0</v>
      </c>
      <c r="R220" s="59">
        <f t="shared" ref="R220" si="214">SUM(R212:R219)+INT(SUM(S212:S219)/60)</f>
        <v>0</v>
      </c>
      <c r="S220" s="59">
        <f t="shared" ref="S220" si="215">MOD(SUM(S212:S219),60)</f>
        <v>0</v>
      </c>
      <c r="T220" s="59">
        <f t="shared" ref="T220" si="216">SUM(T212:T219)+INT(SUM(U212:U219)/60)</f>
        <v>100</v>
      </c>
      <c r="U220" s="59">
        <f t="shared" ref="U220" si="217">MOD(SUM(U212:U219),60)</f>
        <v>14</v>
      </c>
      <c r="V220" s="53"/>
      <c r="W220" s="53"/>
      <c r="X220" s="53"/>
      <c r="Y220" s="142"/>
      <c r="Z220" s="44"/>
      <c r="AA220" s="44"/>
    </row>
    <row r="221" spans="1:27" s="19" customFormat="1" ht="30" customHeight="1">
      <c r="A221" s="6" t="s">
        <v>180</v>
      </c>
      <c r="B221" s="9" t="s">
        <v>178</v>
      </c>
      <c r="C221" s="8" t="s">
        <v>181</v>
      </c>
      <c r="D221" s="9">
        <v>309</v>
      </c>
      <c r="E221" s="9" t="s">
        <v>40</v>
      </c>
      <c r="F221" s="9"/>
      <c r="G221" s="120">
        <v>43341.461805555598</v>
      </c>
      <c r="H221" s="121">
        <v>43341.461805555598</v>
      </c>
      <c r="I221" s="120">
        <v>43341.792361111096</v>
      </c>
      <c r="J221" s="121">
        <v>43341.792361111096</v>
      </c>
      <c r="K221" s="2" t="s">
        <v>20</v>
      </c>
      <c r="L221" s="2" t="s">
        <v>20</v>
      </c>
      <c r="M221" s="2" t="s">
        <v>20</v>
      </c>
      <c r="N221" s="93">
        <v>0</v>
      </c>
      <c r="O221" s="93">
        <v>0</v>
      </c>
      <c r="P221" s="93">
        <v>0</v>
      </c>
      <c r="Q221" s="93">
        <v>0</v>
      </c>
      <c r="R221" s="93">
        <v>0</v>
      </c>
      <c r="S221" s="93">
        <v>0</v>
      </c>
      <c r="T221" s="93">
        <v>7</v>
      </c>
      <c r="U221" s="93">
        <v>56</v>
      </c>
      <c r="V221" s="70" t="s">
        <v>21</v>
      </c>
      <c r="W221" s="70" t="s">
        <v>21</v>
      </c>
      <c r="X221" s="70" t="s">
        <v>21</v>
      </c>
      <c r="Y221" s="62" t="s">
        <v>417</v>
      </c>
      <c r="Z221" s="246"/>
      <c r="AA221" s="246">
        <v>100</v>
      </c>
    </row>
    <row r="222" spans="1:27" s="19" customFormat="1" ht="30" customHeight="1">
      <c r="A222" s="6" t="s">
        <v>180</v>
      </c>
      <c r="B222" s="9" t="s">
        <v>178</v>
      </c>
      <c r="C222" s="8" t="s">
        <v>181</v>
      </c>
      <c r="D222" s="9">
        <v>309</v>
      </c>
      <c r="E222" s="9" t="s">
        <v>40</v>
      </c>
      <c r="F222" s="9"/>
      <c r="G222" s="120">
        <v>43332.209027777797</v>
      </c>
      <c r="H222" s="121">
        <v>43332.209027777797</v>
      </c>
      <c r="I222" s="120">
        <v>43332.438194444403</v>
      </c>
      <c r="J222" s="121">
        <v>43332.438194444403</v>
      </c>
      <c r="K222" s="2" t="s">
        <v>20</v>
      </c>
      <c r="L222" s="2" t="s">
        <v>20</v>
      </c>
      <c r="M222" s="2" t="s">
        <v>20</v>
      </c>
      <c r="N222" s="93">
        <v>0</v>
      </c>
      <c r="O222" s="93">
        <v>0</v>
      </c>
      <c r="P222" s="93">
        <v>0</v>
      </c>
      <c r="Q222" s="93">
        <v>0</v>
      </c>
      <c r="R222" s="93">
        <v>0</v>
      </c>
      <c r="S222" s="93">
        <v>0</v>
      </c>
      <c r="T222" s="93">
        <v>5</v>
      </c>
      <c r="U222" s="93">
        <v>30</v>
      </c>
      <c r="V222" s="70" t="s">
        <v>21</v>
      </c>
      <c r="W222" s="70" t="s">
        <v>21</v>
      </c>
      <c r="X222" s="70" t="s">
        <v>21</v>
      </c>
      <c r="Y222" s="62" t="s">
        <v>418</v>
      </c>
      <c r="Z222" s="246"/>
      <c r="AA222" s="246"/>
    </row>
    <row r="223" spans="1:27" s="19" customFormat="1" ht="30" customHeight="1">
      <c r="A223" s="6" t="s">
        <v>180</v>
      </c>
      <c r="B223" s="9" t="s">
        <v>178</v>
      </c>
      <c r="C223" s="8" t="s">
        <v>181</v>
      </c>
      <c r="D223" s="9">
        <v>309</v>
      </c>
      <c r="E223" s="9" t="s">
        <v>40</v>
      </c>
      <c r="F223" s="9"/>
      <c r="G223" s="120">
        <v>43328.129861111098</v>
      </c>
      <c r="H223" s="121">
        <v>43328.129861111098</v>
      </c>
      <c r="I223" s="120">
        <v>43328.378472222197</v>
      </c>
      <c r="J223" s="121">
        <v>43328.378472222197</v>
      </c>
      <c r="K223" s="2" t="s">
        <v>20</v>
      </c>
      <c r="L223" s="2" t="s">
        <v>20</v>
      </c>
      <c r="M223" s="2" t="s">
        <v>20</v>
      </c>
      <c r="N223" s="93">
        <v>0</v>
      </c>
      <c r="O223" s="93">
        <v>0</v>
      </c>
      <c r="P223" s="93">
        <v>0</v>
      </c>
      <c r="Q223" s="93">
        <v>0</v>
      </c>
      <c r="R223" s="93">
        <v>0</v>
      </c>
      <c r="S223" s="93">
        <v>0</v>
      </c>
      <c r="T223" s="93">
        <v>5</v>
      </c>
      <c r="U223" s="93">
        <v>58</v>
      </c>
      <c r="V223" s="70" t="s">
        <v>21</v>
      </c>
      <c r="W223" s="70" t="s">
        <v>21</v>
      </c>
      <c r="X223" s="70" t="s">
        <v>21</v>
      </c>
      <c r="Y223" s="62" t="s">
        <v>419</v>
      </c>
      <c r="Z223" s="246"/>
      <c r="AA223" s="246"/>
    </row>
    <row r="224" spans="1:27" s="19" customFormat="1" ht="30" customHeight="1">
      <c r="A224" s="6" t="s">
        <v>180</v>
      </c>
      <c r="B224" s="9" t="s">
        <v>178</v>
      </c>
      <c r="C224" s="8" t="s">
        <v>181</v>
      </c>
      <c r="D224" s="9">
        <v>309</v>
      </c>
      <c r="E224" s="9" t="s">
        <v>40</v>
      </c>
      <c r="F224" s="9"/>
      <c r="G224" s="120">
        <v>43320.101388888899</v>
      </c>
      <c r="H224" s="121">
        <v>43320.101388888899</v>
      </c>
      <c r="I224" s="120">
        <v>43320.532638888901</v>
      </c>
      <c r="J224" s="121">
        <v>43320.532638888901</v>
      </c>
      <c r="K224" s="2" t="s">
        <v>20</v>
      </c>
      <c r="L224" s="2" t="s">
        <v>20</v>
      </c>
      <c r="M224" s="2" t="s">
        <v>20</v>
      </c>
      <c r="N224" s="93">
        <v>0</v>
      </c>
      <c r="O224" s="93">
        <v>0</v>
      </c>
      <c r="P224" s="93">
        <v>0</v>
      </c>
      <c r="Q224" s="93">
        <v>0</v>
      </c>
      <c r="R224" s="93">
        <v>0</v>
      </c>
      <c r="S224" s="93">
        <v>0</v>
      </c>
      <c r="T224" s="93">
        <v>10</v>
      </c>
      <c r="U224" s="93">
        <v>21</v>
      </c>
      <c r="V224" s="70" t="s">
        <v>21</v>
      </c>
      <c r="W224" s="70" t="s">
        <v>21</v>
      </c>
      <c r="X224" s="70" t="s">
        <v>21</v>
      </c>
      <c r="Y224" s="62" t="s">
        <v>420</v>
      </c>
      <c r="Z224" s="246"/>
      <c r="AA224" s="246"/>
    </row>
    <row r="225" spans="1:27" s="19" customFormat="1" ht="30" customHeight="1">
      <c r="A225" s="6" t="s">
        <v>180</v>
      </c>
      <c r="B225" s="9" t="s">
        <v>178</v>
      </c>
      <c r="C225" s="8" t="s">
        <v>181</v>
      </c>
      <c r="D225" s="9">
        <v>309</v>
      </c>
      <c r="E225" s="9" t="s">
        <v>40</v>
      </c>
      <c r="F225" s="9"/>
      <c r="G225" s="120">
        <v>43337.219444444403</v>
      </c>
      <c r="H225" s="121">
        <v>43337.219444444403</v>
      </c>
      <c r="I225" s="120">
        <v>43337.619444444397</v>
      </c>
      <c r="J225" s="121">
        <v>43337.619444444397</v>
      </c>
      <c r="K225" s="2" t="s">
        <v>20</v>
      </c>
      <c r="L225" s="2" t="s">
        <v>20</v>
      </c>
      <c r="M225" s="2" t="s">
        <v>20</v>
      </c>
      <c r="N225" s="93">
        <v>0</v>
      </c>
      <c r="O225" s="93">
        <v>0</v>
      </c>
      <c r="P225" s="93">
        <v>0</v>
      </c>
      <c r="Q225" s="93">
        <v>0</v>
      </c>
      <c r="R225" s="93">
        <v>0</v>
      </c>
      <c r="S225" s="93">
        <v>0</v>
      </c>
      <c r="T225" s="93">
        <v>9</v>
      </c>
      <c r="U225" s="93">
        <v>36</v>
      </c>
      <c r="V225" s="70" t="s">
        <v>21</v>
      </c>
      <c r="W225" s="70" t="s">
        <v>21</v>
      </c>
      <c r="X225" s="70" t="s">
        <v>21</v>
      </c>
      <c r="Y225" s="62" t="s">
        <v>421</v>
      </c>
      <c r="Z225" s="246"/>
      <c r="AA225" s="246"/>
    </row>
    <row r="226" spans="1:27" s="19" customFormat="1" ht="30" customHeight="1">
      <c r="A226" s="6" t="s">
        <v>180</v>
      </c>
      <c r="B226" s="9" t="s">
        <v>178</v>
      </c>
      <c r="C226" s="8" t="s">
        <v>181</v>
      </c>
      <c r="D226" s="9">
        <v>309</v>
      </c>
      <c r="E226" s="9" t="s">
        <v>40</v>
      </c>
      <c r="F226" s="9"/>
      <c r="G226" s="120">
        <v>43325.116666666698</v>
      </c>
      <c r="H226" s="121">
        <v>43325.116666666698</v>
      </c>
      <c r="I226" s="120">
        <v>43325.504166666702</v>
      </c>
      <c r="J226" s="121">
        <v>43325.504166666702</v>
      </c>
      <c r="K226" s="2" t="s">
        <v>20</v>
      </c>
      <c r="L226" s="2" t="s">
        <v>20</v>
      </c>
      <c r="M226" s="2" t="s">
        <v>20</v>
      </c>
      <c r="N226" s="93">
        <v>0</v>
      </c>
      <c r="O226" s="93">
        <v>0</v>
      </c>
      <c r="P226" s="93">
        <v>0</v>
      </c>
      <c r="Q226" s="93">
        <v>0</v>
      </c>
      <c r="R226" s="93">
        <v>0</v>
      </c>
      <c r="S226" s="93">
        <v>0</v>
      </c>
      <c r="T226" s="93">
        <v>9</v>
      </c>
      <c r="U226" s="93">
        <v>18</v>
      </c>
      <c r="V226" s="70" t="s">
        <v>21</v>
      </c>
      <c r="W226" s="70" t="s">
        <v>21</v>
      </c>
      <c r="X226" s="70" t="s">
        <v>21</v>
      </c>
      <c r="Y226" s="62" t="s">
        <v>422</v>
      </c>
      <c r="Z226" s="246"/>
      <c r="AA226" s="246"/>
    </row>
    <row r="227" spans="1:27" s="19" customFormat="1" ht="30" customHeight="1">
      <c r="A227" s="6" t="s">
        <v>180</v>
      </c>
      <c r="B227" s="9" t="s">
        <v>178</v>
      </c>
      <c r="C227" s="8" t="s">
        <v>181</v>
      </c>
      <c r="D227" s="9">
        <v>309</v>
      </c>
      <c r="E227" s="9" t="s">
        <v>40</v>
      </c>
      <c r="F227" s="9"/>
      <c r="G227" s="120">
        <v>43318.430555555598</v>
      </c>
      <c r="H227" s="121">
        <v>43318.430555555598</v>
      </c>
      <c r="I227" s="120">
        <v>43318.456250000003</v>
      </c>
      <c r="J227" s="121">
        <v>43318.456250000003</v>
      </c>
      <c r="K227" s="2" t="s">
        <v>20</v>
      </c>
      <c r="L227" s="2" t="s">
        <v>20</v>
      </c>
      <c r="M227" s="2" t="s">
        <v>20</v>
      </c>
      <c r="N227" s="93">
        <v>0</v>
      </c>
      <c r="O227" s="93">
        <v>0</v>
      </c>
      <c r="P227" s="93">
        <v>0</v>
      </c>
      <c r="Q227" s="93">
        <v>0</v>
      </c>
      <c r="R227" s="93">
        <v>0</v>
      </c>
      <c r="S227" s="93">
        <v>0</v>
      </c>
      <c r="T227" s="93">
        <v>0</v>
      </c>
      <c r="U227" s="93">
        <v>37</v>
      </c>
      <c r="V227" s="70" t="s">
        <v>21</v>
      </c>
      <c r="W227" s="70" t="s">
        <v>21</v>
      </c>
      <c r="X227" s="70" t="s">
        <v>21</v>
      </c>
      <c r="Y227" s="62" t="s">
        <v>423</v>
      </c>
      <c r="Z227" s="246"/>
      <c r="AA227" s="246"/>
    </row>
    <row r="228" spans="1:27" s="19" customFormat="1" ht="30" customHeight="1">
      <c r="A228" s="6" t="s">
        <v>180</v>
      </c>
      <c r="B228" s="9" t="s">
        <v>178</v>
      </c>
      <c r="C228" s="8" t="s">
        <v>181</v>
      </c>
      <c r="D228" s="9">
        <v>309</v>
      </c>
      <c r="E228" s="9" t="s">
        <v>40</v>
      </c>
      <c r="F228" s="9"/>
      <c r="G228" s="120">
        <v>43339.028472222199</v>
      </c>
      <c r="H228" s="121">
        <v>43339.028472222199</v>
      </c>
      <c r="I228" s="120">
        <v>43339.770138888904</v>
      </c>
      <c r="J228" s="121">
        <v>43339.770138888904</v>
      </c>
      <c r="K228" s="2" t="s">
        <v>20</v>
      </c>
      <c r="L228" s="2" t="s">
        <v>20</v>
      </c>
      <c r="M228" s="2" t="s">
        <v>20</v>
      </c>
      <c r="N228" s="93">
        <v>0</v>
      </c>
      <c r="O228" s="93">
        <v>0</v>
      </c>
      <c r="P228" s="93">
        <v>0</v>
      </c>
      <c r="Q228" s="93">
        <v>0</v>
      </c>
      <c r="R228" s="93">
        <v>0</v>
      </c>
      <c r="S228" s="93">
        <v>0</v>
      </c>
      <c r="T228" s="93">
        <v>17</v>
      </c>
      <c r="U228" s="93">
        <v>48</v>
      </c>
      <c r="V228" s="70" t="s">
        <v>21</v>
      </c>
      <c r="W228" s="70" t="s">
        <v>21</v>
      </c>
      <c r="X228" s="70" t="s">
        <v>21</v>
      </c>
      <c r="Y228" s="62" t="s">
        <v>424</v>
      </c>
      <c r="Z228" s="246"/>
      <c r="AA228" s="246"/>
    </row>
    <row r="229" spans="1:27" s="19" customFormat="1" ht="30" customHeight="1">
      <c r="A229" s="6" t="s">
        <v>180</v>
      </c>
      <c r="B229" s="9" t="s">
        <v>178</v>
      </c>
      <c r="C229" s="8" t="s">
        <v>181</v>
      </c>
      <c r="D229" s="9">
        <v>309</v>
      </c>
      <c r="E229" s="9" t="s">
        <v>40</v>
      </c>
      <c r="F229" s="9"/>
      <c r="G229" s="120">
        <v>43324.2368055556</v>
      </c>
      <c r="H229" s="121">
        <v>43324.2368055556</v>
      </c>
      <c r="I229" s="120">
        <v>43324.5090277778</v>
      </c>
      <c r="J229" s="121">
        <v>43324.5090277778</v>
      </c>
      <c r="K229" s="2" t="s">
        <v>20</v>
      </c>
      <c r="L229" s="2" t="s">
        <v>20</v>
      </c>
      <c r="M229" s="2" t="s">
        <v>20</v>
      </c>
      <c r="N229" s="93">
        <v>0</v>
      </c>
      <c r="O229" s="93">
        <v>0</v>
      </c>
      <c r="P229" s="93">
        <v>0</v>
      </c>
      <c r="Q229" s="93">
        <v>0</v>
      </c>
      <c r="R229" s="93">
        <v>0</v>
      </c>
      <c r="S229" s="93">
        <v>0</v>
      </c>
      <c r="T229" s="93">
        <v>6</v>
      </c>
      <c r="U229" s="93">
        <v>32</v>
      </c>
      <c r="V229" s="70" t="s">
        <v>21</v>
      </c>
      <c r="W229" s="70" t="s">
        <v>21</v>
      </c>
      <c r="X229" s="70" t="s">
        <v>21</v>
      </c>
      <c r="Y229" s="62" t="s">
        <v>425</v>
      </c>
      <c r="Z229" s="246"/>
      <c r="AA229" s="246"/>
    </row>
    <row r="230" spans="1:27" s="19" customFormat="1" ht="30" customHeight="1">
      <c r="A230" s="6" t="s">
        <v>180</v>
      </c>
      <c r="B230" s="9" t="s">
        <v>178</v>
      </c>
      <c r="C230" s="8" t="s">
        <v>181</v>
      </c>
      <c r="D230" s="9">
        <v>309</v>
      </c>
      <c r="E230" s="9" t="s">
        <v>40</v>
      </c>
      <c r="F230" s="9"/>
      <c r="G230" s="120">
        <v>43314.031944444403</v>
      </c>
      <c r="H230" s="121">
        <v>43314.031944444403</v>
      </c>
      <c r="I230" s="120">
        <v>43314.784027777801</v>
      </c>
      <c r="J230" s="121">
        <v>43314.784027777801</v>
      </c>
      <c r="K230" s="2" t="s">
        <v>20</v>
      </c>
      <c r="L230" s="2" t="s">
        <v>20</v>
      </c>
      <c r="M230" s="2" t="s">
        <v>20</v>
      </c>
      <c r="N230" s="93">
        <v>0</v>
      </c>
      <c r="O230" s="93">
        <v>0</v>
      </c>
      <c r="P230" s="93">
        <v>0</v>
      </c>
      <c r="Q230" s="93">
        <v>0</v>
      </c>
      <c r="R230" s="93">
        <v>0</v>
      </c>
      <c r="S230" s="93">
        <v>0</v>
      </c>
      <c r="T230" s="93">
        <v>18</v>
      </c>
      <c r="U230" s="93">
        <v>3</v>
      </c>
      <c r="V230" s="70" t="s">
        <v>21</v>
      </c>
      <c r="W230" s="70" t="s">
        <v>21</v>
      </c>
      <c r="X230" s="70" t="s">
        <v>21</v>
      </c>
      <c r="Y230" s="62" t="s">
        <v>426</v>
      </c>
      <c r="Z230" s="246"/>
      <c r="AA230" s="246"/>
    </row>
    <row r="231" spans="1:27" s="43" customFormat="1" ht="20.100000000000001" customHeight="1">
      <c r="B231" s="23"/>
      <c r="C231" s="23"/>
      <c r="D231" s="23"/>
      <c r="E231" s="23"/>
      <c r="F231" s="23"/>
      <c r="G231" s="206" t="s">
        <v>6</v>
      </c>
      <c r="H231" s="207"/>
      <c r="I231" s="207"/>
      <c r="J231" s="207"/>
      <c r="K231" s="87"/>
      <c r="L231" s="45"/>
      <c r="M231" s="46"/>
      <c r="N231" s="59">
        <f>SUM(N221:N230)+INT(SUM(O221:O230)/60)</f>
        <v>0</v>
      </c>
      <c r="O231" s="59">
        <f>MOD(SUM(O221:O230),60)</f>
        <v>0</v>
      </c>
      <c r="P231" s="59">
        <f t="shared" ref="P231" si="218">SUM(P221:P230)+INT(SUM(Q221:Q230)/60)</f>
        <v>0</v>
      </c>
      <c r="Q231" s="59">
        <f t="shared" ref="Q231" si="219">MOD(SUM(Q221:Q230),60)</f>
        <v>0</v>
      </c>
      <c r="R231" s="59">
        <f t="shared" ref="R231" si="220">SUM(R221:R230)+INT(SUM(S221:S230)/60)</f>
        <v>0</v>
      </c>
      <c r="S231" s="59">
        <f t="shared" ref="S231" si="221">MOD(SUM(S221:S230),60)</f>
        <v>0</v>
      </c>
      <c r="T231" s="59">
        <f t="shared" ref="T231" si="222">SUM(T221:T230)+INT(SUM(U221:U230)/60)</f>
        <v>91</v>
      </c>
      <c r="U231" s="59">
        <f t="shared" ref="U231" si="223">MOD(SUM(U221:U230),60)</f>
        <v>39</v>
      </c>
      <c r="V231" s="63"/>
      <c r="W231" s="63"/>
      <c r="X231" s="63"/>
      <c r="Y231" s="142"/>
      <c r="Z231" s="44"/>
      <c r="AA231" s="44"/>
    </row>
    <row r="232" spans="1:27" s="42" customFormat="1" ht="30" customHeight="1">
      <c r="A232" s="6" t="s">
        <v>182</v>
      </c>
      <c r="B232" s="9" t="s">
        <v>183</v>
      </c>
      <c r="C232" s="8" t="s">
        <v>70</v>
      </c>
      <c r="D232" s="9">
        <v>167</v>
      </c>
      <c r="E232" s="9" t="s">
        <v>40</v>
      </c>
      <c r="F232" s="9"/>
      <c r="G232" s="54"/>
      <c r="H232" s="54"/>
      <c r="I232" s="54"/>
      <c r="J232" s="54"/>
      <c r="K232" s="55"/>
      <c r="L232" s="55"/>
      <c r="M232" s="92"/>
      <c r="N232" s="90"/>
      <c r="O232" s="90"/>
      <c r="P232" s="90"/>
      <c r="Q232" s="90"/>
      <c r="R232" s="90"/>
      <c r="S232" s="90"/>
      <c r="T232" s="90"/>
      <c r="U232" s="90"/>
      <c r="V232" s="56"/>
      <c r="W232" s="57"/>
      <c r="X232" s="57"/>
      <c r="Y232" s="257"/>
      <c r="Z232" s="241"/>
      <c r="AA232" s="241">
        <v>100</v>
      </c>
    </row>
    <row r="233" spans="1:27" s="43" customFormat="1" ht="20.100000000000001" customHeight="1">
      <c r="B233" s="23"/>
      <c r="C233" s="23"/>
      <c r="D233" s="23"/>
      <c r="E233" s="23"/>
      <c r="F233" s="23"/>
      <c r="G233" s="206" t="s">
        <v>6</v>
      </c>
      <c r="H233" s="207"/>
      <c r="I233" s="207"/>
      <c r="J233" s="207"/>
      <c r="K233" s="87"/>
      <c r="L233" s="45"/>
      <c r="M233" s="46"/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53"/>
      <c r="W233" s="53"/>
      <c r="X233" s="53"/>
      <c r="Y233" s="142"/>
      <c r="Z233" s="241"/>
      <c r="AA233" s="241"/>
    </row>
    <row r="234" spans="1:27" s="42" customFormat="1" ht="30" customHeight="1">
      <c r="A234" s="6" t="s">
        <v>184</v>
      </c>
      <c r="B234" s="9" t="s">
        <v>183</v>
      </c>
      <c r="C234" s="8" t="s">
        <v>107</v>
      </c>
      <c r="D234" s="9">
        <v>167</v>
      </c>
      <c r="E234" s="9" t="s">
        <v>40</v>
      </c>
      <c r="F234" s="9"/>
      <c r="G234" s="54"/>
      <c r="H234" s="54"/>
      <c r="I234" s="54"/>
      <c r="J234" s="54"/>
      <c r="K234" s="55"/>
      <c r="L234" s="55"/>
      <c r="M234" s="92"/>
      <c r="N234" s="90"/>
      <c r="O234" s="90"/>
      <c r="P234" s="90"/>
      <c r="Q234" s="90"/>
      <c r="R234" s="90"/>
      <c r="S234" s="90"/>
      <c r="T234" s="90"/>
      <c r="U234" s="90"/>
      <c r="V234" s="56"/>
      <c r="W234" s="57"/>
      <c r="X234" s="57"/>
      <c r="Y234" s="257"/>
      <c r="Z234" s="241"/>
      <c r="AA234" s="241">
        <v>100</v>
      </c>
    </row>
    <row r="235" spans="1:27" s="28" customFormat="1" ht="20.100000000000001" customHeight="1">
      <c r="B235" s="23"/>
      <c r="C235" s="23"/>
      <c r="D235" s="23"/>
      <c r="E235" s="23"/>
      <c r="F235" s="23"/>
      <c r="G235" s="206" t="s">
        <v>6</v>
      </c>
      <c r="H235" s="207"/>
      <c r="I235" s="207"/>
      <c r="J235" s="207"/>
      <c r="K235" s="87"/>
      <c r="L235" s="45"/>
      <c r="M235" s="46"/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53"/>
      <c r="W235" s="53"/>
      <c r="X235" s="53"/>
      <c r="Y235" s="142"/>
      <c r="Z235" s="241"/>
      <c r="AA235" s="241"/>
    </row>
    <row r="236" spans="1:27" s="16" customFormat="1" ht="30" customHeight="1">
      <c r="A236" s="6" t="s">
        <v>185</v>
      </c>
      <c r="B236" s="9" t="s">
        <v>186</v>
      </c>
      <c r="C236" s="8" t="s">
        <v>179</v>
      </c>
      <c r="D236" s="9">
        <v>57.293999999999997</v>
      </c>
      <c r="E236" s="9" t="s">
        <v>40</v>
      </c>
      <c r="F236" s="7"/>
      <c r="G236" s="54"/>
      <c r="H236" s="54"/>
      <c r="I236" s="54"/>
      <c r="J236" s="54"/>
      <c r="K236" s="55"/>
      <c r="L236" s="55"/>
      <c r="M236" s="92"/>
      <c r="N236" s="90"/>
      <c r="O236" s="90"/>
      <c r="P236" s="90"/>
      <c r="Q236" s="90"/>
      <c r="R236" s="90"/>
      <c r="S236" s="90"/>
      <c r="T236" s="90"/>
      <c r="U236" s="90"/>
      <c r="V236" s="56"/>
      <c r="W236" s="57"/>
      <c r="X236" s="57"/>
      <c r="Y236" s="257"/>
      <c r="Z236" s="241"/>
      <c r="AA236" s="241">
        <v>100</v>
      </c>
    </row>
    <row r="237" spans="1:27" s="28" customFormat="1" ht="20.100000000000001" customHeight="1">
      <c r="B237" s="23"/>
      <c r="C237" s="23"/>
      <c r="D237" s="23"/>
      <c r="E237" s="23"/>
      <c r="F237" s="23"/>
      <c r="G237" s="206" t="s">
        <v>6</v>
      </c>
      <c r="H237" s="207"/>
      <c r="I237" s="207"/>
      <c r="J237" s="207"/>
      <c r="K237" s="87"/>
      <c r="L237" s="45"/>
      <c r="M237" s="46"/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0</v>
      </c>
      <c r="V237" s="53"/>
      <c r="W237" s="53"/>
      <c r="X237" s="53"/>
      <c r="Y237" s="142"/>
      <c r="Z237" s="241"/>
      <c r="AA237" s="241"/>
    </row>
    <row r="238" spans="1:27" ht="30" customHeight="1">
      <c r="A238" s="6" t="s">
        <v>187</v>
      </c>
      <c r="B238" s="9" t="s">
        <v>186</v>
      </c>
      <c r="C238" s="8" t="s">
        <v>181</v>
      </c>
      <c r="D238" s="9">
        <v>57.293999999999997</v>
      </c>
      <c r="E238" s="9" t="s">
        <v>40</v>
      </c>
      <c r="F238" s="7"/>
      <c r="G238" s="54"/>
      <c r="H238" s="54"/>
      <c r="I238" s="54"/>
      <c r="J238" s="54"/>
      <c r="K238" s="55"/>
      <c r="L238" s="55"/>
      <c r="M238" s="92"/>
      <c r="N238" s="90"/>
      <c r="O238" s="90"/>
      <c r="P238" s="90"/>
      <c r="Q238" s="90"/>
      <c r="R238" s="90"/>
      <c r="S238" s="90"/>
      <c r="T238" s="90"/>
      <c r="U238" s="90"/>
      <c r="V238" s="56"/>
      <c r="W238" s="57"/>
      <c r="X238" s="57"/>
      <c r="Y238" s="257"/>
      <c r="Z238" s="241"/>
      <c r="AA238" s="241">
        <v>100</v>
      </c>
    </row>
    <row r="239" spans="1:27" s="28" customFormat="1" ht="20.100000000000001" customHeight="1">
      <c r="B239" s="23"/>
      <c r="C239" s="23"/>
      <c r="D239" s="23"/>
      <c r="E239" s="23"/>
      <c r="F239" s="23"/>
      <c r="G239" s="206" t="s">
        <v>6</v>
      </c>
      <c r="H239" s="207"/>
      <c r="I239" s="207"/>
      <c r="J239" s="207"/>
      <c r="K239" s="87"/>
      <c r="L239" s="45"/>
      <c r="M239" s="46"/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53"/>
      <c r="W239" s="53"/>
      <c r="X239" s="53"/>
      <c r="Y239" s="142"/>
      <c r="Z239" s="241"/>
      <c r="AA239" s="241"/>
    </row>
    <row r="240" spans="1:27" s="16" customFormat="1" ht="30" customHeight="1">
      <c r="A240" s="6" t="s">
        <v>188</v>
      </c>
      <c r="B240" s="9" t="s">
        <v>189</v>
      </c>
      <c r="C240" s="8" t="s">
        <v>70</v>
      </c>
      <c r="D240" s="9">
        <v>129.33500000000001</v>
      </c>
      <c r="E240" s="9" t="s">
        <v>40</v>
      </c>
      <c r="F240" s="7"/>
      <c r="G240" s="122">
        <v>43341.390277777798</v>
      </c>
      <c r="H240" s="123">
        <v>43341.390277777798</v>
      </c>
      <c r="I240" s="122">
        <v>43341.398611111101</v>
      </c>
      <c r="J240" s="123">
        <v>43341.398611111101</v>
      </c>
      <c r="K240" s="2" t="s">
        <v>20</v>
      </c>
      <c r="L240" s="2" t="s">
        <v>20</v>
      </c>
      <c r="M240" s="2">
        <v>0</v>
      </c>
      <c r="N240" s="93">
        <v>0</v>
      </c>
      <c r="O240" s="93">
        <v>0</v>
      </c>
      <c r="P240" s="93">
        <v>0</v>
      </c>
      <c r="Q240" s="93">
        <v>0</v>
      </c>
      <c r="R240" s="93">
        <v>0</v>
      </c>
      <c r="S240" s="93">
        <v>12</v>
      </c>
      <c r="T240" s="93">
        <v>0</v>
      </c>
      <c r="U240" s="93">
        <v>0</v>
      </c>
      <c r="V240" s="70" t="s">
        <v>21</v>
      </c>
      <c r="W240" s="70" t="s">
        <v>21</v>
      </c>
      <c r="X240" s="70" t="s">
        <v>21</v>
      </c>
      <c r="Y240" s="62" t="s">
        <v>391</v>
      </c>
      <c r="Z240" s="246"/>
      <c r="AA240" s="246">
        <v>100</v>
      </c>
    </row>
    <row r="241" spans="1:27" s="16" customFormat="1" ht="30" customHeight="1">
      <c r="A241" s="6" t="s">
        <v>188</v>
      </c>
      <c r="B241" s="9" t="s">
        <v>189</v>
      </c>
      <c r="C241" s="8" t="s">
        <v>70</v>
      </c>
      <c r="D241" s="9">
        <v>129.33500000000001</v>
      </c>
      <c r="E241" s="9" t="s">
        <v>40</v>
      </c>
      <c r="F241" s="7"/>
      <c r="G241" s="122">
        <v>43321.411805555603</v>
      </c>
      <c r="H241" s="123">
        <v>43321.411805555603</v>
      </c>
      <c r="I241" s="122">
        <v>43321.628472222197</v>
      </c>
      <c r="J241" s="123">
        <v>43321.628472222197</v>
      </c>
      <c r="K241" s="2" t="s">
        <v>20</v>
      </c>
      <c r="L241" s="2" t="s">
        <v>20</v>
      </c>
      <c r="M241" s="2" t="s">
        <v>20</v>
      </c>
      <c r="N241" s="93">
        <v>0</v>
      </c>
      <c r="O241" s="93">
        <v>0</v>
      </c>
      <c r="P241" s="93">
        <v>0</v>
      </c>
      <c r="Q241" s="93">
        <v>0</v>
      </c>
      <c r="R241" s="93">
        <v>0</v>
      </c>
      <c r="S241" s="93">
        <v>0</v>
      </c>
      <c r="T241" s="93">
        <v>5</v>
      </c>
      <c r="U241" s="93">
        <v>12</v>
      </c>
      <c r="V241" s="70" t="s">
        <v>21</v>
      </c>
      <c r="W241" s="70" t="s">
        <v>21</v>
      </c>
      <c r="X241" s="70" t="s">
        <v>21</v>
      </c>
      <c r="Y241" s="62" t="s">
        <v>392</v>
      </c>
      <c r="Z241" s="246"/>
      <c r="AA241" s="246"/>
    </row>
    <row r="242" spans="1:27" s="16" customFormat="1" ht="30" customHeight="1">
      <c r="A242" s="6" t="s">
        <v>188</v>
      </c>
      <c r="B242" s="9" t="s">
        <v>189</v>
      </c>
      <c r="C242" s="8" t="s">
        <v>70</v>
      </c>
      <c r="D242" s="9">
        <v>129.33500000000001</v>
      </c>
      <c r="E242" s="9" t="s">
        <v>40</v>
      </c>
      <c r="F242" s="7"/>
      <c r="G242" s="122">
        <v>43335.255555555603</v>
      </c>
      <c r="H242" s="123">
        <v>43335.255555555603</v>
      </c>
      <c r="I242" s="122">
        <v>43335.621527777803</v>
      </c>
      <c r="J242" s="123">
        <v>43335.621527777803</v>
      </c>
      <c r="K242" s="2" t="s">
        <v>20</v>
      </c>
      <c r="L242" s="2" t="s">
        <v>20</v>
      </c>
      <c r="M242" s="2" t="s">
        <v>20</v>
      </c>
      <c r="N242" s="93">
        <v>0</v>
      </c>
      <c r="O242" s="93">
        <v>0</v>
      </c>
      <c r="P242" s="93">
        <v>0</v>
      </c>
      <c r="Q242" s="93">
        <v>0</v>
      </c>
      <c r="R242" s="93">
        <v>0</v>
      </c>
      <c r="S242" s="93">
        <v>0</v>
      </c>
      <c r="T242" s="93">
        <v>8</v>
      </c>
      <c r="U242" s="93">
        <v>47</v>
      </c>
      <c r="V242" s="70" t="s">
        <v>21</v>
      </c>
      <c r="W242" s="70" t="s">
        <v>21</v>
      </c>
      <c r="X242" s="70" t="s">
        <v>21</v>
      </c>
      <c r="Y242" s="62" t="s">
        <v>393</v>
      </c>
      <c r="Z242" s="246"/>
      <c r="AA242" s="246"/>
    </row>
    <row r="243" spans="1:27" s="16" customFormat="1" ht="30" customHeight="1">
      <c r="A243" s="6" t="s">
        <v>188</v>
      </c>
      <c r="B243" s="9" t="s">
        <v>189</v>
      </c>
      <c r="C243" s="8" t="s">
        <v>70</v>
      </c>
      <c r="D243" s="9">
        <v>129.33500000000001</v>
      </c>
      <c r="E243" s="9" t="s">
        <v>40</v>
      </c>
      <c r="F243" s="7"/>
      <c r="G243" s="122">
        <v>43332.011805555601</v>
      </c>
      <c r="H243" s="123">
        <v>43332.011805555601</v>
      </c>
      <c r="I243" s="122">
        <v>43332.418055555601</v>
      </c>
      <c r="J243" s="123">
        <v>43332.418055555601</v>
      </c>
      <c r="K243" s="2" t="s">
        <v>20</v>
      </c>
      <c r="L243" s="2" t="s">
        <v>20</v>
      </c>
      <c r="M243" s="2" t="s">
        <v>20</v>
      </c>
      <c r="N243" s="93">
        <v>0</v>
      </c>
      <c r="O243" s="93">
        <v>0</v>
      </c>
      <c r="P243" s="93">
        <v>0</v>
      </c>
      <c r="Q243" s="93">
        <v>0</v>
      </c>
      <c r="R243" s="93">
        <v>0</v>
      </c>
      <c r="S243" s="93">
        <v>0</v>
      </c>
      <c r="T243" s="93">
        <v>9</v>
      </c>
      <c r="U243" s="93">
        <v>45</v>
      </c>
      <c r="V243" s="70" t="s">
        <v>21</v>
      </c>
      <c r="W243" s="70" t="s">
        <v>21</v>
      </c>
      <c r="X243" s="70" t="s">
        <v>21</v>
      </c>
      <c r="Y243" s="62" t="s">
        <v>394</v>
      </c>
      <c r="Z243" s="246"/>
      <c r="AA243" s="246"/>
    </row>
    <row r="244" spans="1:27" s="28" customFormat="1" ht="20.100000000000001" customHeight="1">
      <c r="B244" s="23"/>
      <c r="C244" s="23"/>
      <c r="D244" s="23"/>
      <c r="E244" s="23"/>
      <c r="F244" s="23"/>
      <c r="G244" s="206" t="s">
        <v>6</v>
      </c>
      <c r="H244" s="207"/>
      <c r="I244" s="207"/>
      <c r="J244" s="207"/>
      <c r="K244" s="87"/>
      <c r="L244" s="45"/>
      <c r="M244" s="47"/>
      <c r="N244" s="59">
        <f>SUM(N240:N243)+INT(SUM(O240:O243)/60)</f>
        <v>0</v>
      </c>
      <c r="O244" s="59">
        <f>MOD(SUM(O240:O243),60)</f>
        <v>0</v>
      </c>
      <c r="P244" s="59">
        <f t="shared" ref="P244" si="224">SUM(P240:P243)+INT(SUM(Q240:Q243)/60)</f>
        <v>0</v>
      </c>
      <c r="Q244" s="59">
        <f t="shared" ref="Q244" si="225">MOD(SUM(Q240:Q243),60)</f>
        <v>0</v>
      </c>
      <c r="R244" s="59">
        <f t="shared" ref="R244" si="226">SUM(R240:R243)+INT(SUM(S240:S243)/60)</f>
        <v>0</v>
      </c>
      <c r="S244" s="59">
        <f t="shared" ref="S244" si="227">MOD(SUM(S240:S243),60)</f>
        <v>12</v>
      </c>
      <c r="T244" s="59">
        <f t="shared" ref="T244" si="228">SUM(T240:T243)+INT(SUM(U240:U243)/60)</f>
        <v>23</v>
      </c>
      <c r="U244" s="59">
        <f t="shared" ref="U244" si="229">MOD(SUM(U240:U243),60)</f>
        <v>44</v>
      </c>
      <c r="V244" s="53"/>
      <c r="W244" s="53"/>
      <c r="X244" s="53"/>
      <c r="Y244" s="142"/>
      <c r="Z244" s="44"/>
      <c r="AA244" s="44"/>
    </row>
    <row r="245" spans="1:27" s="16" customFormat="1" ht="32.25" customHeight="1">
      <c r="A245" s="6" t="s">
        <v>190</v>
      </c>
      <c r="B245" s="9" t="s">
        <v>189</v>
      </c>
      <c r="C245" s="8" t="s">
        <v>107</v>
      </c>
      <c r="D245" s="9">
        <v>129.33500000000001</v>
      </c>
      <c r="E245" s="9" t="s">
        <v>40</v>
      </c>
      <c r="F245" s="7"/>
      <c r="G245" s="122">
        <v>43341.390277777798</v>
      </c>
      <c r="H245" s="123">
        <v>43341.390277777798</v>
      </c>
      <c r="I245" s="122">
        <v>43341.427777777797</v>
      </c>
      <c r="J245" s="123">
        <v>43341.427777777797</v>
      </c>
      <c r="K245" s="2" t="s">
        <v>20</v>
      </c>
      <c r="L245" s="2" t="s">
        <v>20</v>
      </c>
      <c r="M245" s="2">
        <v>0</v>
      </c>
      <c r="N245" s="93">
        <v>0</v>
      </c>
      <c r="O245" s="93">
        <v>0</v>
      </c>
      <c r="P245" s="93">
        <v>0</v>
      </c>
      <c r="Q245" s="93">
        <v>0</v>
      </c>
      <c r="R245" s="93">
        <v>0</v>
      </c>
      <c r="S245" s="93">
        <v>54</v>
      </c>
      <c r="T245" s="93">
        <v>0</v>
      </c>
      <c r="U245" s="93">
        <v>0</v>
      </c>
      <c r="V245" s="70" t="s">
        <v>21</v>
      </c>
      <c r="W245" s="70" t="s">
        <v>21</v>
      </c>
      <c r="X245" s="70" t="s">
        <v>21</v>
      </c>
      <c r="Y245" s="62" t="s">
        <v>391</v>
      </c>
      <c r="Z245" s="241"/>
      <c r="AA245" s="241">
        <v>100</v>
      </c>
    </row>
    <row r="246" spans="1:27" s="28" customFormat="1" ht="20.100000000000001" customHeight="1">
      <c r="B246" s="23"/>
      <c r="C246" s="23"/>
      <c r="D246" s="23"/>
      <c r="E246" s="23"/>
      <c r="F246" s="23"/>
      <c r="G246" s="206" t="s">
        <v>6</v>
      </c>
      <c r="H246" s="207"/>
      <c r="I246" s="207"/>
      <c r="J246" s="207"/>
      <c r="K246" s="87"/>
      <c r="L246" s="45"/>
      <c r="M246" s="47"/>
      <c r="N246" s="59">
        <f>SUM(N245)+INT(SUM(O245)/60)</f>
        <v>0</v>
      </c>
      <c r="O246" s="59">
        <f>MOD(SUM(O245),60)</f>
        <v>0</v>
      </c>
      <c r="P246" s="59">
        <f t="shared" ref="P246" si="230">SUM(P245)+INT(SUM(Q245)/60)</f>
        <v>0</v>
      </c>
      <c r="Q246" s="59">
        <f t="shared" ref="Q246" si="231">MOD(SUM(Q245),60)</f>
        <v>0</v>
      </c>
      <c r="R246" s="59">
        <f t="shared" ref="R246" si="232">SUM(R245)+INT(SUM(S245)/60)</f>
        <v>0</v>
      </c>
      <c r="S246" s="59">
        <f t="shared" ref="S246" si="233">MOD(SUM(S245),60)</f>
        <v>54</v>
      </c>
      <c r="T246" s="59">
        <f t="shared" ref="T246" si="234">SUM(T245)+INT(SUM(U245)/60)</f>
        <v>0</v>
      </c>
      <c r="U246" s="59">
        <f t="shared" ref="U246" si="235">MOD(SUM(U245),60)</f>
        <v>0</v>
      </c>
      <c r="V246" s="53"/>
      <c r="W246" s="53"/>
      <c r="X246" s="53"/>
      <c r="Y246" s="142"/>
      <c r="Z246" s="241"/>
      <c r="AA246" s="241"/>
    </row>
    <row r="247" spans="1:27" s="16" customFormat="1" ht="33.75" customHeight="1">
      <c r="A247" s="6" t="s">
        <v>191</v>
      </c>
      <c r="B247" s="9" t="s">
        <v>186</v>
      </c>
      <c r="C247" s="8" t="s">
        <v>70</v>
      </c>
      <c r="D247" s="9">
        <v>59.54</v>
      </c>
      <c r="E247" s="9" t="s">
        <v>40</v>
      </c>
      <c r="F247" s="7"/>
      <c r="G247" s="120">
        <v>43341.390277777798</v>
      </c>
      <c r="H247" s="121">
        <v>43341.390277777798</v>
      </c>
      <c r="I247" s="120">
        <v>43341.3972222222</v>
      </c>
      <c r="J247" s="121">
        <v>43341.3972222222</v>
      </c>
      <c r="K247" s="2" t="s">
        <v>20</v>
      </c>
      <c r="L247" s="2" t="s">
        <v>20</v>
      </c>
      <c r="M247" s="2">
        <v>0</v>
      </c>
      <c r="N247" s="93">
        <v>0</v>
      </c>
      <c r="O247" s="93">
        <v>0</v>
      </c>
      <c r="P247" s="93">
        <v>0</v>
      </c>
      <c r="Q247" s="93">
        <v>0</v>
      </c>
      <c r="R247" s="93">
        <v>0</v>
      </c>
      <c r="S247" s="93">
        <v>10</v>
      </c>
      <c r="T247" s="93">
        <v>0</v>
      </c>
      <c r="U247" s="93">
        <v>0</v>
      </c>
      <c r="V247" s="70" t="s">
        <v>21</v>
      </c>
      <c r="W247" s="70" t="s">
        <v>21</v>
      </c>
      <c r="X247" s="70" t="s">
        <v>21</v>
      </c>
      <c r="Y247" s="62" t="s">
        <v>405</v>
      </c>
      <c r="Z247" s="90"/>
      <c r="AA247" s="90"/>
    </row>
    <row r="248" spans="1:27" s="16" customFormat="1" ht="16.5" customHeight="1">
      <c r="A248" s="6" t="s">
        <v>191</v>
      </c>
      <c r="B248" s="9" t="s">
        <v>186</v>
      </c>
      <c r="C248" s="8" t="s">
        <v>70</v>
      </c>
      <c r="D248" s="9">
        <v>59.54</v>
      </c>
      <c r="E248" s="9" t="s">
        <v>40</v>
      </c>
      <c r="F248" s="7"/>
      <c r="G248" s="120">
        <v>43341.3972222222</v>
      </c>
      <c r="H248" s="121">
        <v>43341.3972222222</v>
      </c>
      <c r="I248" s="120">
        <v>43341.765972222202</v>
      </c>
      <c r="J248" s="121">
        <v>43341.765972222202</v>
      </c>
      <c r="K248" s="2" t="s">
        <v>20</v>
      </c>
      <c r="L248" s="2" t="s">
        <v>20</v>
      </c>
      <c r="M248" s="2" t="s">
        <v>20</v>
      </c>
      <c r="N248" s="93">
        <v>0</v>
      </c>
      <c r="O248" s="93">
        <v>0</v>
      </c>
      <c r="P248" s="93">
        <v>0</v>
      </c>
      <c r="Q248" s="93">
        <v>0</v>
      </c>
      <c r="R248" s="93">
        <v>0</v>
      </c>
      <c r="S248" s="93">
        <v>0</v>
      </c>
      <c r="T248" s="93">
        <v>8</v>
      </c>
      <c r="U248" s="93">
        <v>51</v>
      </c>
      <c r="V248" s="70" t="s">
        <v>21</v>
      </c>
      <c r="W248" s="70" t="s">
        <v>21</v>
      </c>
      <c r="X248" s="70" t="s">
        <v>21</v>
      </c>
      <c r="Y248" s="62" t="s">
        <v>406</v>
      </c>
      <c r="Z248" s="241"/>
      <c r="AA248" s="241">
        <v>100</v>
      </c>
    </row>
    <row r="249" spans="1:27" s="28" customFormat="1" ht="20.100000000000001" customHeight="1">
      <c r="A249" s="6"/>
      <c r="B249" s="9"/>
      <c r="C249" s="8"/>
      <c r="D249" s="9"/>
      <c r="E249" s="9"/>
      <c r="F249" s="23"/>
      <c r="G249" s="206" t="s">
        <v>6</v>
      </c>
      <c r="H249" s="207"/>
      <c r="I249" s="207"/>
      <c r="J249" s="207"/>
      <c r="K249" s="87"/>
      <c r="L249" s="45"/>
      <c r="M249" s="46"/>
      <c r="N249" s="59">
        <f>SUM(N247:N248)+INT(SUM(O247:O248)/60)</f>
        <v>0</v>
      </c>
      <c r="O249" s="59">
        <f>MOD(SUM(O247:O248),60)</f>
        <v>0</v>
      </c>
      <c r="P249" s="59">
        <f t="shared" ref="P249" si="236">SUM(P247:P248)+INT(SUM(Q247:Q248)/60)</f>
        <v>0</v>
      </c>
      <c r="Q249" s="59">
        <f t="shared" ref="Q249" si="237">MOD(SUM(Q247:Q248),60)</f>
        <v>0</v>
      </c>
      <c r="R249" s="59">
        <f t="shared" ref="R249" si="238">SUM(R247:R248)+INT(SUM(S247:S248)/60)</f>
        <v>0</v>
      </c>
      <c r="S249" s="59">
        <f t="shared" ref="S249" si="239">MOD(SUM(S247:S248),60)</f>
        <v>10</v>
      </c>
      <c r="T249" s="59">
        <f t="shared" ref="T249" si="240">SUM(T247:T248)+INT(SUM(U247:U248)/60)</f>
        <v>8</v>
      </c>
      <c r="U249" s="59">
        <f t="shared" ref="U249" si="241">MOD(SUM(U247:U248),60)</f>
        <v>51</v>
      </c>
      <c r="V249" s="53"/>
      <c r="W249" s="53"/>
      <c r="X249" s="53"/>
      <c r="Y249" s="142"/>
      <c r="Z249" s="241"/>
      <c r="AA249" s="241"/>
    </row>
    <row r="250" spans="1:27" s="16" customFormat="1" ht="16.5" customHeight="1">
      <c r="A250" s="192" t="s">
        <v>192</v>
      </c>
      <c r="B250" s="194" t="s">
        <v>186</v>
      </c>
      <c r="C250" s="196" t="s">
        <v>107</v>
      </c>
      <c r="D250" s="194">
        <v>59.54</v>
      </c>
      <c r="E250" s="194" t="s">
        <v>40</v>
      </c>
      <c r="F250" s="7"/>
      <c r="G250" s="54"/>
      <c r="H250" s="54"/>
      <c r="I250" s="54"/>
      <c r="J250" s="54"/>
      <c r="K250" s="55"/>
      <c r="L250" s="55"/>
      <c r="M250" s="92"/>
      <c r="N250" s="90"/>
      <c r="O250" s="90"/>
      <c r="P250" s="90"/>
      <c r="Q250" s="90"/>
      <c r="R250" s="90"/>
      <c r="S250" s="90"/>
      <c r="T250" s="90"/>
      <c r="U250" s="90"/>
      <c r="V250" s="56"/>
      <c r="W250" s="57"/>
      <c r="X250" s="57"/>
      <c r="Y250" s="257"/>
      <c r="Z250" s="241"/>
      <c r="AA250" s="241">
        <v>100</v>
      </c>
    </row>
    <row r="251" spans="1:27" s="28" customFormat="1" ht="20.100000000000001" customHeight="1">
      <c r="A251" s="193"/>
      <c r="B251" s="195"/>
      <c r="C251" s="197"/>
      <c r="D251" s="195"/>
      <c r="E251" s="195"/>
      <c r="F251" s="23"/>
      <c r="G251" s="206" t="s">
        <v>6</v>
      </c>
      <c r="H251" s="207"/>
      <c r="I251" s="207"/>
      <c r="J251" s="207"/>
      <c r="K251" s="87"/>
      <c r="L251" s="45"/>
      <c r="M251" s="46"/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53"/>
      <c r="W251" s="53"/>
      <c r="X251" s="53"/>
      <c r="Y251" s="142"/>
      <c r="Z251" s="241"/>
      <c r="AA251" s="241"/>
    </row>
    <row r="252" spans="1:27" s="16" customFormat="1" ht="16.5" customHeight="1">
      <c r="A252" s="6" t="s">
        <v>193</v>
      </c>
      <c r="B252" s="9" t="s">
        <v>194</v>
      </c>
      <c r="C252" s="8" t="s">
        <v>70</v>
      </c>
      <c r="D252" s="9">
        <v>127.2</v>
      </c>
      <c r="E252" s="9" t="s">
        <v>40</v>
      </c>
      <c r="F252" s="7"/>
      <c r="G252" s="120">
        <v>43324.230555555601</v>
      </c>
      <c r="H252" s="121">
        <v>43324.230555555601</v>
      </c>
      <c r="I252" s="120">
        <v>43324.3569444444</v>
      </c>
      <c r="J252" s="121">
        <v>43324.3569444444</v>
      </c>
      <c r="K252" s="2" t="s">
        <v>20</v>
      </c>
      <c r="L252" s="2" t="s">
        <v>20</v>
      </c>
      <c r="M252" s="2" t="s">
        <v>20</v>
      </c>
      <c r="N252" s="93">
        <v>0</v>
      </c>
      <c r="O252" s="93">
        <v>0</v>
      </c>
      <c r="P252" s="93">
        <v>3</v>
      </c>
      <c r="Q252" s="93">
        <v>2</v>
      </c>
      <c r="R252" s="93">
        <v>0</v>
      </c>
      <c r="S252" s="93">
        <v>0</v>
      </c>
      <c r="T252" s="93">
        <v>0</v>
      </c>
      <c r="U252" s="93">
        <v>0</v>
      </c>
      <c r="V252" s="70" t="s">
        <v>21</v>
      </c>
      <c r="W252" s="70" t="s">
        <v>21</v>
      </c>
      <c r="X252" s="70" t="s">
        <v>21</v>
      </c>
      <c r="Y252" s="62" t="s">
        <v>479</v>
      </c>
      <c r="Z252" s="90"/>
      <c r="AA252" s="90"/>
    </row>
    <row r="253" spans="1:27" s="16" customFormat="1" ht="16.5" customHeight="1">
      <c r="A253" s="6" t="s">
        <v>193</v>
      </c>
      <c r="B253" s="9" t="s">
        <v>194</v>
      </c>
      <c r="C253" s="8" t="s">
        <v>70</v>
      </c>
      <c r="D253" s="9">
        <v>127.2</v>
      </c>
      <c r="E253" s="9" t="s">
        <v>40</v>
      </c>
      <c r="F253" s="7"/>
      <c r="G253" s="120">
        <v>43341.537499999999</v>
      </c>
      <c r="H253" s="121">
        <v>43341.537499999999</v>
      </c>
      <c r="I253" s="120">
        <v>43341.565972222197</v>
      </c>
      <c r="J253" s="121">
        <v>43341.565972222197</v>
      </c>
      <c r="K253" s="2" t="s">
        <v>20</v>
      </c>
      <c r="L253" s="2" t="s">
        <v>20</v>
      </c>
      <c r="M253" s="2" t="s">
        <v>20</v>
      </c>
      <c r="N253" s="93">
        <v>0</v>
      </c>
      <c r="O253" s="93">
        <v>0</v>
      </c>
      <c r="P253" s="93">
        <v>0</v>
      </c>
      <c r="Q253" s="93">
        <v>41</v>
      </c>
      <c r="R253" s="93">
        <v>0</v>
      </c>
      <c r="S253" s="93">
        <v>0</v>
      </c>
      <c r="T253" s="93">
        <v>0</v>
      </c>
      <c r="U253" s="93">
        <v>0</v>
      </c>
      <c r="V253" s="70" t="s">
        <v>21</v>
      </c>
      <c r="W253" s="70" t="s">
        <v>21</v>
      </c>
      <c r="X253" s="70" t="s">
        <v>21</v>
      </c>
      <c r="Y253" s="62" t="s">
        <v>390</v>
      </c>
      <c r="Z253" s="241"/>
      <c r="AA253" s="241">
        <v>100</v>
      </c>
    </row>
    <row r="254" spans="1:27" s="28" customFormat="1" ht="20.100000000000001" customHeight="1">
      <c r="A254" s="6"/>
      <c r="B254" s="9"/>
      <c r="C254" s="8"/>
      <c r="D254" s="9"/>
      <c r="E254" s="9"/>
      <c r="F254" s="23"/>
      <c r="G254" s="206" t="s">
        <v>6</v>
      </c>
      <c r="H254" s="207"/>
      <c r="I254" s="207"/>
      <c r="J254" s="207"/>
      <c r="K254" s="87"/>
      <c r="L254" s="45"/>
      <c r="M254" s="46"/>
      <c r="N254" s="59">
        <f>SUM(N252:N253)+INT(SUM(O252:O253)/60)</f>
        <v>0</v>
      </c>
      <c r="O254" s="59">
        <f>MOD(SUM(O252:O253),60)</f>
        <v>0</v>
      </c>
      <c r="P254" s="59">
        <f t="shared" ref="P254" si="242">SUM(P252:P253)+INT(SUM(Q252:Q253)/60)</f>
        <v>3</v>
      </c>
      <c r="Q254" s="59">
        <f t="shared" ref="Q254" si="243">MOD(SUM(Q252:Q253),60)</f>
        <v>43</v>
      </c>
      <c r="R254" s="59">
        <f t="shared" ref="R254" si="244">SUM(R252:R253)+INT(SUM(S252:S253)/60)</f>
        <v>0</v>
      </c>
      <c r="S254" s="59">
        <f t="shared" ref="S254" si="245">MOD(SUM(S252:S253),60)</f>
        <v>0</v>
      </c>
      <c r="T254" s="59">
        <f t="shared" ref="T254" si="246">SUM(T252:T253)+INT(SUM(U252:U253)/60)</f>
        <v>0</v>
      </c>
      <c r="U254" s="59">
        <f t="shared" ref="U254" si="247">MOD(SUM(U252:U253),60)</f>
        <v>0</v>
      </c>
      <c r="V254" s="53"/>
      <c r="W254" s="53"/>
      <c r="X254" s="53"/>
      <c r="Y254" s="142"/>
      <c r="Z254" s="241"/>
      <c r="AA254" s="241"/>
    </row>
    <row r="255" spans="1:27" s="16" customFormat="1" ht="17.25" customHeight="1">
      <c r="A255" s="6" t="s">
        <v>195</v>
      </c>
      <c r="B255" s="9" t="s">
        <v>194</v>
      </c>
      <c r="C255" s="8" t="s">
        <v>107</v>
      </c>
      <c r="D255" s="9">
        <v>127.2</v>
      </c>
      <c r="E255" s="9" t="s">
        <v>40</v>
      </c>
      <c r="F255" s="7"/>
      <c r="G255" s="120">
        <v>43324.230555555601</v>
      </c>
      <c r="H255" s="121">
        <v>43324.230555555601</v>
      </c>
      <c r="I255" s="120">
        <v>43324.357638888898</v>
      </c>
      <c r="J255" s="121">
        <v>43324.357638888898</v>
      </c>
      <c r="K255" s="2" t="s">
        <v>20</v>
      </c>
      <c r="L255" s="2" t="s">
        <v>20</v>
      </c>
      <c r="M255" s="2" t="s">
        <v>20</v>
      </c>
      <c r="N255" s="93">
        <v>0</v>
      </c>
      <c r="O255" s="93">
        <v>0</v>
      </c>
      <c r="P255" s="93">
        <v>3</v>
      </c>
      <c r="Q255" s="93">
        <v>3</v>
      </c>
      <c r="R255" s="93">
        <v>0</v>
      </c>
      <c r="S255" s="93">
        <v>0</v>
      </c>
      <c r="T255" s="93">
        <v>0</v>
      </c>
      <c r="U255" s="93">
        <v>0</v>
      </c>
      <c r="V255" s="70" t="s">
        <v>21</v>
      </c>
      <c r="W255" s="70" t="s">
        <v>21</v>
      </c>
      <c r="X255" s="70" t="s">
        <v>21</v>
      </c>
      <c r="Y255" s="62" t="s">
        <v>480</v>
      </c>
      <c r="Z255" s="93"/>
      <c r="AA255" s="93">
        <v>100</v>
      </c>
    </row>
    <row r="256" spans="1:27" s="16" customFormat="1" ht="20.25" customHeight="1">
      <c r="A256" s="6" t="s">
        <v>195</v>
      </c>
      <c r="B256" s="9" t="s">
        <v>194</v>
      </c>
      <c r="C256" s="8" t="s">
        <v>107</v>
      </c>
      <c r="D256" s="9">
        <v>127.2</v>
      </c>
      <c r="E256" s="9" t="s">
        <v>40</v>
      </c>
      <c r="F256" s="7"/>
      <c r="G256" s="120">
        <v>43341.537499999999</v>
      </c>
      <c r="H256" s="121">
        <v>43341.537499999999</v>
      </c>
      <c r="I256" s="120">
        <v>43341.565972222197</v>
      </c>
      <c r="J256" s="121">
        <v>43341.565972222197</v>
      </c>
      <c r="K256" s="2" t="s">
        <v>20</v>
      </c>
      <c r="L256" s="2" t="s">
        <v>20</v>
      </c>
      <c r="M256" s="2" t="s">
        <v>20</v>
      </c>
      <c r="N256" s="93">
        <v>0</v>
      </c>
      <c r="O256" s="93">
        <v>0</v>
      </c>
      <c r="P256" s="93">
        <v>0</v>
      </c>
      <c r="Q256" s="93">
        <v>41</v>
      </c>
      <c r="R256" s="93">
        <v>0</v>
      </c>
      <c r="S256" s="93">
        <v>0</v>
      </c>
      <c r="T256" s="93">
        <v>0</v>
      </c>
      <c r="U256" s="93">
        <v>0</v>
      </c>
      <c r="V256" s="70" t="s">
        <v>21</v>
      </c>
      <c r="W256" s="70" t="s">
        <v>21</v>
      </c>
      <c r="X256" s="70" t="s">
        <v>21</v>
      </c>
      <c r="Y256" s="62" t="s">
        <v>390</v>
      </c>
      <c r="Z256" s="93"/>
      <c r="AA256" s="93">
        <v>100</v>
      </c>
    </row>
    <row r="257" spans="1:27" s="28" customFormat="1" ht="20.100000000000001" customHeight="1">
      <c r="B257" s="23"/>
      <c r="C257" s="23"/>
      <c r="D257" s="23"/>
      <c r="E257" s="23"/>
      <c r="F257" s="23"/>
      <c r="G257" s="206" t="s">
        <v>6</v>
      </c>
      <c r="H257" s="207"/>
      <c r="I257" s="207"/>
      <c r="J257" s="207"/>
      <c r="K257" s="87"/>
      <c r="L257" s="45"/>
      <c r="M257" s="46"/>
      <c r="N257" s="59">
        <f t="shared" ref="N257" si="248">SUM(N255:N256)+INT(SUM(O255:O256)/60)</f>
        <v>0</v>
      </c>
      <c r="O257" s="59">
        <f t="shared" ref="O257" si="249">MOD(SUM(O255:O256),60)</f>
        <v>0</v>
      </c>
      <c r="P257" s="59">
        <f t="shared" ref="P257" si="250">SUM(P255:P256)+INT(SUM(Q255:Q256)/60)</f>
        <v>3</v>
      </c>
      <c r="Q257" s="59">
        <f t="shared" ref="Q257" si="251">MOD(SUM(Q255:Q256),60)</f>
        <v>44</v>
      </c>
      <c r="R257" s="59">
        <f t="shared" ref="R257" si="252">SUM(R255:R256)+INT(SUM(S255:S256)/60)</f>
        <v>0</v>
      </c>
      <c r="S257" s="59">
        <f t="shared" ref="S257" si="253">MOD(SUM(S255:S256),60)</f>
        <v>0</v>
      </c>
      <c r="T257" s="59">
        <f t="shared" ref="T257" si="254">SUM(T255:T256)+INT(SUM(U255:U256)/60)</f>
        <v>0</v>
      </c>
      <c r="U257" s="59">
        <f t="shared" ref="U257" si="255">MOD(SUM(U255:U256),60)</f>
        <v>0</v>
      </c>
      <c r="V257" s="53"/>
      <c r="W257" s="53"/>
      <c r="X257" s="53"/>
      <c r="Y257" s="142"/>
      <c r="Z257" s="44"/>
      <c r="AA257" s="44"/>
    </row>
    <row r="258" spans="1:27" s="16" customFormat="1" ht="16.5" customHeight="1">
      <c r="A258" s="192" t="s">
        <v>196</v>
      </c>
      <c r="B258" s="194" t="s">
        <v>197</v>
      </c>
      <c r="C258" s="196" t="s">
        <v>39</v>
      </c>
      <c r="D258" s="194">
        <v>50</v>
      </c>
      <c r="E258" s="194" t="s">
        <v>40</v>
      </c>
      <c r="F258" s="7"/>
      <c r="G258" s="99">
        <v>43324.865277777797</v>
      </c>
      <c r="H258" s="100">
        <v>43324.865277777797</v>
      </c>
      <c r="I258" s="99">
        <v>43325.002083333296</v>
      </c>
      <c r="J258" s="100">
        <v>43325.002083333296</v>
      </c>
      <c r="K258" s="2" t="s">
        <v>20</v>
      </c>
      <c r="L258" s="2" t="s">
        <v>20</v>
      </c>
      <c r="M258" s="2" t="s">
        <v>20</v>
      </c>
      <c r="N258" s="101">
        <v>0</v>
      </c>
      <c r="O258" s="101">
        <v>0</v>
      </c>
      <c r="P258" s="101">
        <v>0</v>
      </c>
      <c r="Q258" s="101">
        <v>0</v>
      </c>
      <c r="R258" s="101">
        <v>0</v>
      </c>
      <c r="S258" s="101">
        <v>0</v>
      </c>
      <c r="T258" s="101">
        <v>3</v>
      </c>
      <c r="U258" s="101">
        <v>17</v>
      </c>
      <c r="V258" s="70" t="s">
        <v>21</v>
      </c>
      <c r="W258" s="70" t="s">
        <v>21</v>
      </c>
      <c r="X258" s="70" t="s">
        <v>21</v>
      </c>
      <c r="Y258" s="138" t="s">
        <v>500</v>
      </c>
      <c r="Z258" s="241"/>
      <c r="AA258" s="241">
        <v>100</v>
      </c>
    </row>
    <row r="259" spans="1:27" s="28" customFormat="1" ht="20.100000000000001" customHeight="1">
      <c r="A259" s="193" t="s">
        <v>198</v>
      </c>
      <c r="B259" s="195" t="s">
        <v>197</v>
      </c>
      <c r="C259" s="197" t="s">
        <v>43</v>
      </c>
      <c r="D259" s="195">
        <v>50</v>
      </c>
      <c r="E259" s="195" t="s">
        <v>40</v>
      </c>
      <c r="F259" s="23"/>
      <c r="G259" s="206" t="s">
        <v>6</v>
      </c>
      <c r="H259" s="207"/>
      <c r="I259" s="207"/>
      <c r="J259" s="207"/>
      <c r="K259" s="87"/>
      <c r="L259" s="45"/>
      <c r="M259" s="46"/>
      <c r="N259" s="59">
        <f>SUM(N258)+INT(SUM(O258)/60)</f>
        <v>0</v>
      </c>
      <c r="O259" s="59">
        <f>MOD(SUM(O258),60)</f>
        <v>0</v>
      </c>
      <c r="P259" s="59">
        <f t="shared" ref="P259" si="256">SUM(P258)+INT(SUM(Q258)/60)</f>
        <v>0</v>
      </c>
      <c r="Q259" s="59">
        <f t="shared" ref="Q259" si="257">MOD(SUM(Q258),60)</f>
        <v>0</v>
      </c>
      <c r="R259" s="59">
        <f t="shared" ref="R259" si="258">SUM(R258)+INT(SUM(S258)/60)</f>
        <v>0</v>
      </c>
      <c r="S259" s="59">
        <f t="shared" ref="S259" si="259">MOD(SUM(S258),60)</f>
        <v>0</v>
      </c>
      <c r="T259" s="59">
        <f t="shared" ref="T259" si="260">SUM(T258)+INT(SUM(U258)/60)</f>
        <v>3</v>
      </c>
      <c r="U259" s="59">
        <f t="shared" ref="U259" si="261">MOD(SUM(U258),60)</f>
        <v>17</v>
      </c>
      <c r="V259" s="53"/>
      <c r="W259" s="53"/>
      <c r="X259" s="53"/>
      <c r="Y259" s="142"/>
      <c r="Z259" s="241"/>
      <c r="AA259" s="241"/>
    </row>
    <row r="260" spans="1:27" s="16" customFormat="1" ht="16.5" customHeight="1">
      <c r="A260" s="6" t="s">
        <v>198</v>
      </c>
      <c r="B260" s="9" t="s">
        <v>197</v>
      </c>
      <c r="C260" s="8" t="s">
        <v>43</v>
      </c>
      <c r="D260" s="9">
        <v>50</v>
      </c>
      <c r="E260" s="9" t="s">
        <v>40</v>
      </c>
      <c r="F260" s="7"/>
      <c r="G260" s="99">
        <v>43321.804861111101</v>
      </c>
      <c r="H260" s="100">
        <v>43321.804861111101</v>
      </c>
      <c r="I260" s="99">
        <v>43321.960416666698</v>
      </c>
      <c r="J260" s="100">
        <v>43321.960416666698</v>
      </c>
      <c r="K260" s="2" t="s">
        <v>20</v>
      </c>
      <c r="L260" s="2" t="s">
        <v>20</v>
      </c>
      <c r="M260" s="2" t="s">
        <v>20</v>
      </c>
      <c r="N260" s="101">
        <v>0</v>
      </c>
      <c r="O260" s="101">
        <v>0</v>
      </c>
      <c r="P260" s="101">
        <v>0</v>
      </c>
      <c r="Q260" s="101">
        <v>0</v>
      </c>
      <c r="R260" s="101">
        <v>0</v>
      </c>
      <c r="S260" s="101">
        <v>0</v>
      </c>
      <c r="T260" s="101">
        <v>3</v>
      </c>
      <c r="U260" s="101">
        <v>44</v>
      </c>
      <c r="V260" s="70" t="s">
        <v>21</v>
      </c>
      <c r="W260" s="70" t="s">
        <v>21</v>
      </c>
      <c r="X260" s="70" t="s">
        <v>21</v>
      </c>
      <c r="Y260" s="138" t="s">
        <v>496</v>
      </c>
      <c r="Z260" s="90"/>
      <c r="AA260" s="90"/>
    </row>
    <row r="261" spans="1:27" s="16" customFormat="1" ht="16.5" customHeight="1">
      <c r="A261" s="6" t="s">
        <v>198</v>
      </c>
      <c r="B261" s="9" t="s">
        <v>197</v>
      </c>
      <c r="C261" s="8" t="s">
        <v>43</v>
      </c>
      <c r="D261" s="9">
        <v>50</v>
      </c>
      <c r="E261" s="9" t="s">
        <v>40</v>
      </c>
      <c r="F261" s="7"/>
      <c r="G261" s="99">
        <v>43322.863888888904</v>
      </c>
      <c r="H261" s="100">
        <v>43322.863888888904</v>
      </c>
      <c r="I261" s="99">
        <v>43323.168749999997</v>
      </c>
      <c r="J261" s="100">
        <v>43323.168749999997</v>
      </c>
      <c r="K261" s="2" t="s">
        <v>20</v>
      </c>
      <c r="L261" s="2" t="s">
        <v>20</v>
      </c>
      <c r="M261" s="2" t="s">
        <v>20</v>
      </c>
      <c r="N261" s="101">
        <v>0</v>
      </c>
      <c r="O261" s="101">
        <v>0</v>
      </c>
      <c r="P261" s="101">
        <v>0</v>
      </c>
      <c r="Q261" s="101">
        <v>0</v>
      </c>
      <c r="R261" s="101">
        <v>0</v>
      </c>
      <c r="S261" s="101">
        <v>0</v>
      </c>
      <c r="T261" s="101">
        <v>7</v>
      </c>
      <c r="U261" s="101">
        <v>19</v>
      </c>
      <c r="V261" s="70" t="s">
        <v>21</v>
      </c>
      <c r="W261" s="70" t="s">
        <v>21</v>
      </c>
      <c r="X261" s="70" t="s">
        <v>21</v>
      </c>
      <c r="Y261" s="138" t="s">
        <v>497</v>
      </c>
      <c r="Z261" s="90"/>
      <c r="AA261" s="90"/>
    </row>
    <row r="262" spans="1:27" s="16" customFormat="1" ht="16.5" customHeight="1">
      <c r="A262" s="6" t="s">
        <v>198</v>
      </c>
      <c r="B262" s="9" t="s">
        <v>197</v>
      </c>
      <c r="C262" s="8" t="s">
        <v>43</v>
      </c>
      <c r="D262" s="9">
        <v>50</v>
      </c>
      <c r="E262" s="9" t="s">
        <v>40</v>
      </c>
      <c r="F262" s="7"/>
      <c r="G262" s="99">
        <v>43323.761111111096</v>
      </c>
      <c r="H262" s="100">
        <v>43323.761111111096</v>
      </c>
      <c r="I262" s="99">
        <v>43324.625694444403</v>
      </c>
      <c r="J262" s="100">
        <v>43324.625694444403</v>
      </c>
      <c r="K262" s="2" t="s">
        <v>20</v>
      </c>
      <c r="L262" s="2" t="s">
        <v>20</v>
      </c>
      <c r="M262" s="2" t="s">
        <v>20</v>
      </c>
      <c r="N262" s="101">
        <v>0</v>
      </c>
      <c r="O262" s="101">
        <v>0</v>
      </c>
      <c r="P262" s="101">
        <v>0</v>
      </c>
      <c r="Q262" s="101">
        <v>0</v>
      </c>
      <c r="R262" s="101">
        <v>0</v>
      </c>
      <c r="S262" s="101">
        <v>0</v>
      </c>
      <c r="T262" s="101">
        <v>20</v>
      </c>
      <c r="U262" s="101">
        <v>45</v>
      </c>
      <c r="V262" s="70" t="s">
        <v>21</v>
      </c>
      <c r="W262" s="70" t="s">
        <v>21</v>
      </c>
      <c r="X262" s="70" t="s">
        <v>21</v>
      </c>
      <c r="Y262" s="138" t="s">
        <v>498</v>
      </c>
      <c r="Z262" s="90"/>
      <c r="AA262" s="90"/>
    </row>
    <row r="263" spans="1:27" s="16" customFormat="1" ht="16.5" customHeight="1">
      <c r="A263" s="6" t="s">
        <v>198</v>
      </c>
      <c r="B263" s="9" t="s">
        <v>197</v>
      </c>
      <c r="C263" s="8" t="s">
        <v>43</v>
      </c>
      <c r="D263" s="9">
        <v>50</v>
      </c>
      <c r="E263" s="9" t="s">
        <v>40</v>
      </c>
      <c r="F263" s="7"/>
      <c r="G263" s="99">
        <v>43328.78125</v>
      </c>
      <c r="H263" s="100">
        <v>43328.78125</v>
      </c>
      <c r="I263" s="99">
        <v>43330.250694444403</v>
      </c>
      <c r="J263" s="100">
        <v>43330.250694444403</v>
      </c>
      <c r="K263" s="2" t="s">
        <v>20</v>
      </c>
      <c r="L263" s="2" t="s">
        <v>20</v>
      </c>
      <c r="M263" s="2" t="s">
        <v>20</v>
      </c>
      <c r="N263" s="101">
        <v>0</v>
      </c>
      <c r="O263" s="101">
        <v>0</v>
      </c>
      <c r="P263" s="101">
        <v>0</v>
      </c>
      <c r="Q263" s="101">
        <v>0</v>
      </c>
      <c r="R263" s="101">
        <v>0</v>
      </c>
      <c r="S263" s="101">
        <v>0</v>
      </c>
      <c r="T263" s="101">
        <v>35</v>
      </c>
      <c r="U263" s="101">
        <v>16</v>
      </c>
      <c r="V263" s="70" t="s">
        <v>21</v>
      </c>
      <c r="W263" s="70" t="s">
        <v>21</v>
      </c>
      <c r="X263" s="70" t="s">
        <v>21</v>
      </c>
      <c r="Y263" s="138" t="s">
        <v>499</v>
      </c>
      <c r="Z263" s="241"/>
      <c r="AA263" s="241">
        <v>100</v>
      </c>
    </row>
    <row r="264" spans="1:27" s="28" customFormat="1" ht="20.100000000000001" customHeight="1">
      <c r="A264" s="6"/>
      <c r="B264" s="9"/>
      <c r="C264" s="8"/>
      <c r="D264" s="9"/>
      <c r="E264" s="9"/>
      <c r="F264" s="23"/>
      <c r="G264" s="206" t="s">
        <v>6</v>
      </c>
      <c r="H264" s="207"/>
      <c r="I264" s="207"/>
      <c r="J264" s="207"/>
      <c r="K264" s="87"/>
      <c r="L264" s="45"/>
      <c r="M264" s="46"/>
      <c r="N264" s="59">
        <f>SUM(N260:N263)+INT(SUM(O260:O263)/60)</f>
        <v>0</v>
      </c>
      <c r="O264" s="59">
        <f>MOD(SUM(O260:O263),60)</f>
        <v>0</v>
      </c>
      <c r="P264" s="59">
        <f t="shared" ref="P264" si="262">SUM(P260:P263)+INT(SUM(Q260:Q263)/60)</f>
        <v>0</v>
      </c>
      <c r="Q264" s="59">
        <f t="shared" ref="Q264" si="263">MOD(SUM(Q260:Q263),60)</f>
        <v>0</v>
      </c>
      <c r="R264" s="59">
        <f t="shared" ref="R264" si="264">SUM(R260:R263)+INT(SUM(S260:S263)/60)</f>
        <v>0</v>
      </c>
      <c r="S264" s="59">
        <f t="shared" ref="S264" si="265">MOD(SUM(S260:S263),60)</f>
        <v>0</v>
      </c>
      <c r="T264" s="59">
        <f t="shared" ref="T264" si="266">SUM(T260:T263)+INT(SUM(U260:U263)/60)</f>
        <v>67</v>
      </c>
      <c r="U264" s="59">
        <f t="shared" ref="U264" si="267">MOD(SUM(U260:U263),60)</f>
        <v>4</v>
      </c>
      <c r="V264" s="53"/>
      <c r="W264" s="53"/>
      <c r="X264" s="53"/>
      <c r="Y264" s="142"/>
      <c r="Z264" s="241"/>
      <c r="AA264" s="241"/>
    </row>
    <row r="265" spans="1:27" s="16" customFormat="1" ht="16.5" customHeight="1">
      <c r="A265" s="6" t="s">
        <v>199</v>
      </c>
      <c r="B265" s="9" t="s">
        <v>200</v>
      </c>
      <c r="C265" s="8" t="s">
        <v>70</v>
      </c>
      <c r="D265" s="9">
        <v>50</v>
      </c>
      <c r="E265" s="9" t="s">
        <v>40</v>
      </c>
      <c r="F265" s="7"/>
      <c r="G265" s="99">
        <v>43339.944444444402</v>
      </c>
      <c r="H265" s="100">
        <v>43339.944444444402</v>
      </c>
      <c r="I265" s="99">
        <v>43339.996527777803</v>
      </c>
      <c r="J265" s="100">
        <v>43339.996527777803</v>
      </c>
      <c r="K265" s="2" t="s">
        <v>20</v>
      </c>
      <c r="L265" s="2" t="s">
        <v>20</v>
      </c>
      <c r="M265" s="2" t="s">
        <v>20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1">
        <v>0</v>
      </c>
      <c r="T265" s="101">
        <v>1</v>
      </c>
      <c r="U265" s="101">
        <v>15</v>
      </c>
      <c r="V265" s="70" t="s">
        <v>21</v>
      </c>
      <c r="W265" s="70" t="s">
        <v>21</v>
      </c>
      <c r="X265" s="70" t="s">
        <v>21</v>
      </c>
      <c r="Y265" s="138" t="s">
        <v>481</v>
      </c>
      <c r="Z265" s="90"/>
      <c r="AA265" s="90"/>
    </row>
    <row r="266" spans="1:27" s="16" customFormat="1" ht="16.5" customHeight="1">
      <c r="A266" s="6" t="s">
        <v>199</v>
      </c>
      <c r="B266" s="9" t="s">
        <v>200</v>
      </c>
      <c r="C266" s="8" t="s">
        <v>70</v>
      </c>
      <c r="D266" s="9">
        <v>50</v>
      </c>
      <c r="E266" s="9" t="s">
        <v>40</v>
      </c>
      <c r="F266" s="7"/>
      <c r="G266" s="99">
        <v>43340.027777777803</v>
      </c>
      <c r="H266" s="100">
        <v>43340.027777777803</v>
      </c>
      <c r="I266" s="99">
        <v>43340.863888888904</v>
      </c>
      <c r="J266" s="100">
        <v>43340.863888888904</v>
      </c>
      <c r="K266" s="2" t="s">
        <v>20</v>
      </c>
      <c r="L266" s="2" t="s">
        <v>20</v>
      </c>
      <c r="M266" s="2" t="s">
        <v>20</v>
      </c>
      <c r="N266" s="101">
        <v>0</v>
      </c>
      <c r="O266" s="101">
        <v>0</v>
      </c>
      <c r="P266" s="101">
        <v>0</v>
      </c>
      <c r="Q266" s="101">
        <v>0</v>
      </c>
      <c r="R266" s="101">
        <v>0</v>
      </c>
      <c r="S266" s="101">
        <v>0</v>
      </c>
      <c r="T266" s="101">
        <v>20</v>
      </c>
      <c r="U266" s="101">
        <v>4</v>
      </c>
      <c r="V266" s="70" t="s">
        <v>21</v>
      </c>
      <c r="W266" s="70" t="s">
        <v>21</v>
      </c>
      <c r="X266" s="70" t="s">
        <v>21</v>
      </c>
      <c r="Y266" s="138" t="s">
        <v>482</v>
      </c>
      <c r="Z266" s="90"/>
      <c r="AA266" s="90"/>
    </row>
    <row r="267" spans="1:27" s="16" customFormat="1" ht="16.5" customHeight="1">
      <c r="A267" s="6" t="s">
        <v>199</v>
      </c>
      <c r="B267" s="9" t="s">
        <v>200</v>
      </c>
      <c r="C267" s="8" t="s">
        <v>70</v>
      </c>
      <c r="D267" s="9">
        <v>50</v>
      </c>
      <c r="E267" s="9" t="s">
        <v>40</v>
      </c>
      <c r="F267" s="7"/>
      <c r="G267" s="99">
        <v>43341.352083333302</v>
      </c>
      <c r="H267" s="100">
        <v>43341.352083333302</v>
      </c>
      <c r="I267" s="99">
        <v>43341.376388888901</v>
      </c>
      <c r="J267" s="100">
        <v>43341.376388888901</v>
      </c>
      <c r="K267" s="2" t="s">
        <v>20</v>
      </c>
      <c r="L267" s="2" t="s">
        <v>20</v>
      </c>
      <c r="M267" s="2" t="s">
        <v>20</v>
      </c>
      <c r="N267" s="101">
        <v>0</v>
      </c>
      <c r="O267" s="101">
        <v>0</v>
      </c>
      <c r="P267" s="101">
        <v>0</v>
      </c>
      <c r="Q267" s="101">
        <v>0</v>
      </c>
      <c r="R267" s="101">
        <v>0</v>
      </c>
      <c r="S267" s="101">
        <v>0</v>
      </c>
      <c r="T267" s="101">
        <v>0</v>
      </c>
      <c r="U267" s="101">
        <v>35</v>
      </c>
      <c r="V267" s="70" t="s">
        <v>21</v>
      </c>
      <c r="W267" s="70" t="s">
        <v>21</v>
      </c>
      <c r="X267" s="70" t="s">
        <v>21</v>
      </c>
      <c r="Y267" s="138" t="s">
        <v>483</v>
      </c>
      <c r="Z267" s="241"/>
      <c r="AA267" s="241">
        <v>100</v>
      </c>
    </row>
    <row r="268" spans="1:27" s="28" customFormat="1" ht="20.100000000000001" customHeight="1">
      <c r="A268" s="6"/>
      <c r="B268" s="9"/>
      <c r="C268" s="8"/>
      <c r="D268" s="9"/>
      <c r="E268" s="9"/>
      <c r="F268" s="23"/>
      <c r="G268" s="206" t="s">
        <v>6</v>
      </c>
      <c r="H268" s="207"/>
      <c r="I268" s="207"/>
      <c r="J268" s="207"/>
      <c r="K268" s="87"/>
      <c r="L268" s="45"/>
      <c r="M268" s="46"/>
      <c r="N268" s="59">
        <f>SUM(N265:N267)+INT(SUM(O265:O267)/60)</f>
        <v>0</v>
      </c>
      <c r="O268" s="59">
        <f>MOD(SUM(O265:O267),60)</f>
        <v>0</v>
      </c>
      <c r="P268" s="59">
        <f t="shared" ref="P268" si="268">SUM(P265:P267)+INT(SUM(Q265:Q267)/60)</f>
        <v>0</v>
      </c>
      <c r="Q268" s="59">
        <f t="shared" ref="Q268" si="269">MOD(SUM(Q265:Q267),60)</f>
        <v>0</v>
      </c>
      <c r="R268" s="59">
        <f t="shared" ref="R268" si="270">SUM(R265:R267)+INT(SUM(S265:S267)/60)</f>
        <v>0</v>
      </c>
      <c r="S268" s="59">
        <f t="shared" ref="S268" si="271">MOD(SUM(S265:S267),60)</f>
        <v>0</v>
      </c>
      <c r="T268" s="59">
        <f t="shared" ref="T268" si="272">SUM(T265:T267)+INT(SUM(U265:U267)/60)</f>
        <v>21</v>
      </c>
      <c r="U268" s="59">
        <f t="shared" ref="U268" si="273">MOD(SUM(U265:U267),60)</f>
        <v>54</v>
      </c>
      <c r="V268" s="53"/>
      <c r="W268" s="53"/>
      <c r="X268" s="53"/>
      <c r="Y268" s="142"/>
      <c r="Z268" s="241"/>
      <c r="AA268" s="241"/>
    </row>
    <row r="269" spans="1:27" s="16" customFormat="1" ht="16.5" customHeight="1">
      <c r="A269" s="192" t="s">
        <v>201</v>
      </c>
      <c r="B269" s="194" t="s">
        <v>202</v>
      </c>
      <c r="C269" s="196" t="s">
        <v>46</v>
      </c>
      <c r="D269" s="194">
        <v>50</v>
      </c>
      <c r="E269" s="194" t="s">
        <v>40</v>
      </c>
      <c r="F269" s="7"/>
      <c r="G269" s="54"/>
      <c r="H269" s="54"/>
      <c r="I269" s="54"/>
      <c r="J269" s="54"/>
      <c r="K269" s="55"/>
      <c r="L269" s="55"/>
      <c r="M269" s="92"/>
      <c r="N269" s="90"/>
      <c r="O269" s="90"/>
      <c r="P269" s="90"/>
      <c r="Q269" s="90"/>
      <c r="R269" s="90"/>
      <c r="S269" s="90"/>
      <c r="T269" s="90"/>
      <c r="U269" s="90"/>
      <c r="V269" s="56"/>
      <c r="W269" s="57"/>
      <c r="X269" s="57"/>
      <c r="Y269" s="257"/>
      <c r="Z269" s="241"/>
      <c r="AA269" s="241">
        <v>100</v>
      </c>
    </row>
    <row r="270" spans="1:27" s="28" customFormat="1" ht="20.100000000000001" customHeight="1">
      <c r="A270" s="193"/>
      <c r="B270" s="195"/>
      <c r="C270" s="197"/>
      <c r="D270" s="195"/>
      <c r="E270" s="195"/>
      <c r="F270" s="23"/>
      <c r="G270" s="206" t="s">
        <v>6</v>
      </c>
      <c r="H270" s="207"/>
      <c r="I270" s="207"/>
      <c r="J270" s="207"/>
      <c r="K270" s="87"/>
      <c r="L270" s="45"/>
      <c r="M270" s="46"/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53"/>
      <c r="W270" s="53"/>
      <c r="X270" s="53"/>
      <c r="Y270" s="142"/>
      <c r="Z270" s="241"/>
      <c r="AA270" s="241"/>
    </row>
    <row r="271" spans="1:27" s="16" customFormat="1" ht="16.5" customHeight="1">
      <c r="A271" s="192" t="s">
        <v>203</v>
      </c>
      <c r="B271" s="194" t="s">
        <v>204</v>
      </c>
      <c r="C271" s="196" t="s">
        <v>46</v>
      </c>
      <c r="D271" s="194">
        <v>20</v>
      </c>
      <c r="E271" s="194" t="s">
        <v>40</v>
      </c>
      <c r="F271" s="7"/>
      <c r="G271" s="54"/>
      <c r="H271" s="54"/>
      <c r="I271" s="54"/>
      <c r="J271" s="54"/>
      <c r="K271" s="55"/>
      <c r="L271" s="55"/>
      <c r="M271" s="92"/>
      <c r="N271" s="90"/>
      <c r="O271" s="90"/>
      <c r="P271" s="90"/>
      <c r="Q271" s="90"/>
      <c r="R271" s="90"/>
      <c r="S271" s="90"/>
      <c r="T271" s="90"/>
      <c r="U271" s="90"/>
      <c r="V271" s="56"/>
      <c r="W271" s="57"/>
      <c r="X271" s="57"/>
      <c r="Y271" s="257"/>
      <c r="Z271" s="241"/>
      <c r="AA271" s="241">
        <v>100</v>
      </c>
    </row>
    <row r="272" spans="1:27" s="28" customFormat="1" ht="20.100000000000001" customHeight="1">
      <c r="A272" s="193"/>
      <c r="B272" s="195"/>
      <c r="C272" s="197"/>
      <c r="D272" s="195"/>
      <c r="E272" s="195"/>
      <c r="F272" s="23"/>
      <c r="G272" s="206" t="s">
        <v>6</v>
      </c>
      <c r="H272" s="207"/>
      <c r="I272" s="207"/>
      <c r="J272" s="207"/>
      <c r="K272" s="87"/>
      <c r="L272" s="45"/>
      <c r="M272" s="46"/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53"/>
      <c r="W272" s="53"/>
      <c r="X272" s="53"/>
      <c r="Y272" s="142"/>
      <c r="Z272" s="241"/>
      <c r="AA272" s="241"/>
    </row>
    <row r="273" spans="1:27" s="16" customFormat="1" ht="16.5" customHeight="1">
      <c r="A273" s="192" t="s">
        <v>205</v>
      </c>
      <c r="B273" s="194" t="s">
        <v>206</v>
      </c>
      <c r="C273" s="196" t="s">
        <v>46</v>
      </c>
      <c r="D273" s="194">
        <v>20</v>
      </c>
      <c r="E273" s="194" t="s">
        <v>40</v>
      </c>
      <c r="F273" s="7"/>
      <c r="G273" s="54"/>
      <c r="H273" s="54"/>
      <c r="I273" s="54"/>
      <c r="J273" s="54"/>
      <c r="K273" s="55"/>
      <c r="L273" s="55"/>
      <c r="M273" s="92"/>
      <c r="N273" s="90"/>
      <c r="O273" s="90"/>
      <c r="P273" s="90"/>
      <c r="Q273" s="90"/>
      <c r="R273" s="90"/>
      <c r="S273" s="90"/>
      <c r="T273" s="90"/>
      <c r="U273" s="90"/>
      <c r="V273" s="56"/>
      <c r="W273" s="57"/>
      <c r="X273" s="57"/>
      <c r="Y273" s="257"/>
      <c r="Z273" s="241"/>
      <c r="AA273" s="241">
        <v>100</v>
      </c>
    </row>
    <row r="274" spans="1:27" s="28" customFormat="1" ht="20.100000000000001" customHeight="1">
      <c r="A274" s="193"/>
      <c r="B274" s="195"/>
      <c r="C274" s="197"/>
      <c r="D274" s="195"/>
      <c r="E274" s="195"/>
      <c r="F274" s="23"/>
      <c r="G274" s="206" t="s">
        <v>6</v>
      </c>
      <c r="H274" s="207"/>
      <c r="I274" s="207"/>
      <c r="J274" s="207"/>
      <c r="K274" s="87"/>
      <c r="L274" s="45"/>
      <c r="M274" s="46"/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53"/>
      <c r="W274" s="53"/>
      <c r="X274" s="53"/>
      <c r="Y274" s="142"/>
      <c r="Z274" s="241"/>
      <c r="AA274" s="241"/>
    </row>
    <row r="275" spans="1:27" s="16" customFormat="1" ht="16.5" customHeight="1">
      <c r="A275" s="6" t="s">
        <v>207</v>
      </c>
      <c r="B275" s="9" t="s">
        <v>208</v>
      </c>
      <c r="C275" s="8" t="s">
        <v>179</v>
      </c>
      <c r="D275" s="9">
        <v>80</v>
      </c>
      <c r="E275" s="9" t="s">
        <v>40</v>
      </c>
      <c r="F275" s="7"/>
      <c r="G275" s="99">
        <v>43318.787499999999</v>
      </c>
      <c r="H275" s="100">
        <v>43318.787499999999</v>
      </c>
      <c r="I275" s="99">
        <v>43318.963888888902</v>
      </c>
      <c r="J275" s="100">
        <v>43318.963888888902</v>
      </c>
      <c r="K275" s="2" t="s">
        <v>20</v>
      </c>
      <c r="L275" s="2" t="s">
        <v>20</v>
      </c>
      <c r="M275" s="2" t="s">
        <v>20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101">
        <v>0</v>
      </c>
      <c r="T275" s="101">
        <v>4</v>
      </c>
      <c r="U275" s="101">
        <v>14</v>
      </c>
      <c r="V275" s="70" t="s">
        <v>21</v>
      </c>
      <c r="W275" s="70" t="s">
        <v>21</v>
      </c>
      <c r="X275" s="70" t="s">
        <v>21</v>
      </c>
      <c r="Y275" s="138" t="s">
        <v>526</v>
      </c>
      <c r="Z275" s="90"/>
      <c r="AA275" s="90"/>
    </row>
    <row r="276" spans="1:27" s="16" customFormat="1" ht="16.5" customHeight="1">
      <c r="A276" s="6" t="s">
        <v>207</v>
      </c>
      <c r="B276" s="9" t="s">
        <v>208</v>
      </c>
      <c r="C276" s="8" t="s">
        <v>179</v>
      </c>
      <c r="D276" s="9">
        <v>80</v>
      </c>
      <c r="E276" s="9" t="s">
        <v>40</v>
      </c>
      <c r="F276" s="7"/>
      <c r="G276" s="99">
        <v>43319.829166666699</v>
      </c>
      <c r="H276" s="100">
        <v>43319.829166666699</v>
      </c>
      <c r="I276" s="99">
        <v>43320.55</v>
      </c>
      <c r="J276" s="100">
        <v>43320.55</v>
      </c>
      <c r="K276" s="2" t="s">
        <v>20</v>
      </c>
      <c r="L276" s="2" t="s">
        <v>20</v>
      </c>
      <c r="M276" s="2" t="s">
        <v>20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101">
        <v>0</v>
      </c>
      <c r="T276" s="101">
        <v>17</v>
      </c>
      <c r="U276" s="101">
        <v>18</v>
      </c>
      <c r="V276" s="70" t="s">
        <v>21</v>
      </c>
      <c r="W276" s="70" t="s">
        <v>21</v>
      </c>
      <c r="X276" s="70" t="s">
        <v>21</v>
      </c>
      <c r="Y276" s="138" t="s">
        <v>527</v>
      </c>
      <c r="Z276" s="90"/>
      <c r="AA276" s="90"/>
    </row>
    <row r="277" spans="1:27" s="16" customFormat="1" ht="16.5" customHeight="1">
      <c r="A277" s="6" t="s">
        <v>207</v>
      </c>
      <c r="B277" s="9" t="s">
        <v>208</v>
      </c>
      <c r="C277" s="8" t="s">
        <v>179</v>
      </c>
      <c r="D277" s="9">
        <v>80</v>
      </c>
      <c r="E277" s="9" t="s">
        <v>40</v>
      </c>
      <c r="F277" s="7"/>
      <c r="G277" s="99">
        <v>43320.784027777801</v>
      </c>
      <c r="H277" s="100">
        <v>43320.784027777801</v>
      </c>
      <c r="I277" s="99">
        <v>43322.211805555598</v>
      </c>
      <c r="J277" s="100">
        <v>43322.211805555598</v>
      </c>
      <c r="K277" s="2" t="s">
        <v>20</v>
      </c>
      <c r="L277" s="2" t="s">
        <v>20</v>
      </c>
      <c r="M277" s="2" t="s">
        <v>20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101">
        <v>0</v>
      </c>
      <c r="T277" s="101">
        <v>34</v>
      </c>
      <c r="U277" s="101">
        <v>16</v>
      </c>
      <c r="V277" s="70" t="s">
        <v>21</v>
      </c>
      <c r="W277" s="70" t="s">
        <v>21</v>
      </c>
      <c r="X277" s="70" t="s">
        <v>21</v>
      </c>
      <c r="Y277" s="138" t="s">
        <v>528</v>
      </c>
      <c r="Z277" s="90"/>
      <c r="AA277" s="90"/>
    </row>
    <row r="278" spans="1:27" s="16" customFormat="1" ht="16.5" customHeight="1">
      <c r="A278" s="6" t="s">
        <v>207</v>
      </c>
      <c r="B278" s="9" t="s">
        <v>208</v>
      </c>
      <c r="C278" s="8" t="s">
        <v>179</v>
      </c>
      <c r="D278" s="9">
        <v>80</v>
      </c>
      <c r="E278" s="9" t="s">
        <v>40</v>
      </c>
      <c r="F278" s="7"/>
      <c r="G278" s="99">
        <v>43322.7680555556</v>
      </c>
      <c r="H278" s="100">
        <v>43322.7680555556</v>
      </c>
      <c r="I278" s="99">
        <v>43323.211111111101</v>
      </c>
      <c r="J278" s="100">
        <v>43323.211111111101</v>
      </c>
      <c r="K278" s="2" t="s">
        <v>20</v>
      </c>
      <c r="L278" s="2" t="s">
        <v>20</v>
      </c>
      <c r="M278" s="2" t="s">
        <v>20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101">
        <v>0</v>
      </c>
      <c r="T278" s="101">
        <v>10</v>
      </c>
      <c r="U278" s="101">
        <v>38</v>
      </c>
      <c r="V278" s="70" t="s">
        <v>21</v>
      </c>
      <c r="W278" s="70" t="s">
        <v>21</v>
      </c>
      <c r="X278" s="70" t="s">
        <v>21</v>
      </c>
      <c r="Y278" s="138" t="s">
        <v>529</v>
      </c>
      <c r="Z278" s="90"/>
      <c r="AA278" s="90"/>
    </row>
    <row r="279" spans="1:27" s="16" customFormat="1" ht="15" customHeight="1">
      <c r="A279" s="6" t="s">
        <v>207</v>
      </c>
      <c r="B279" s="9" t="s">
        <v>208</v>
      </c>
      <c r="C279" s="8" t="s">
        <v>179</v>
      </c>
      <c r="D279" s="9">
        <v>80</v>
      </c>
      <c r="E279" s="9" t="s">
        <v>40</v>
      </c>
      <c r="F279" s="7"/>
      <c r="G279" s="99">
        <v>43323.785416666702</v>
      </c>
      <c r="H279" s="100">
        <v>43323.785416666702</v>
      </c>
      <c r="I279" s="99">
        <v>43324.057638888902</v>
      </c>
      <c r="J279" s="100">
        <v>43324.057638888902</v>
      </c>
      <c r="K279" s="2" t="s">
        <v>20</v>
      </c>
      <c r="L279" s="2" t="s">
        <v>20</v>
      </c>
      <c r="M279" s="2" t="s">
        <v>20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101">
        <v>0</v>
      </c>
      <c r="T279" s="101">
        <v>6</v>
      </c>
      <c r="U279" s="101">
        <v>32</v>
      </c>
      <c r="V279" s="70" t="s">
        <v>21</v>
      </c>
      <c r="W279" s="70" t="s">
        <v>21</v>
      </c>
      <c r="X279" s="70" t="s">
        <v>21</v>
      </c>
      <c r="Y279" s="138" t="s">
        <v>530</v>
      </c>
      <c r="Z279" s="90"/>
      <c r="AA279" s="90"/>
    </row>
    <row r="280" spans="1:27" s="16" customFormat="1" ht="16.5" customHeight="1">
      <c r="A280" s="6" t="s">
        <v>207</v>
      </c>
      <c r="B280" s="9" t="s">
        <v>208</v>
      </c>
      <c r="C280" s="8" t="s">
        <v>179</v>
      </c>
      <c r="D280" s="9">
        <v>80</v>
      </c>
      <c r="E280" s="9" t="s">
        <v>40</v>
      </c>
      <c r="F280" s="7"/>
      <c r="G280" s="99">
        <v>43324.797222222202</v>
      </c>
      <c r="H280" s="100">
        <v>43324.797222222202</v>
      </c>
      <c r="I280" s="99">
        <v>43325.002777777801</v>
      </c>
      <c r="J280" s="100">
        <v>43325.002777777801</v>
      </c>
      <c r="K280" s="2" t="s">
        <v>20</v>
      </c>
      <c r="L280" s="2" t="s">
        <v>20</v>
      </c>
      <c r="M280" s="2" t="s">
        <v>20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101">
        <v>0</v>
      </c>
      <c r="T280" s="101">
        <v>4</v>
      </c>
      <c r="U280" s="101">
        <v>56</v>
      </c>
      <c r="V280" s="70" t="s">
        <v>21</v>
      </c>
      <c r="W280" s="70" t="s">
        <v>21</v>
      </c>
      <c r="X280" s="70" t="s">
        <v>21</v>
      </c>
      <c r="Y280" s="138" t="s">
        <v>531</v>
      </c>
      <c r="Z280" s="90"/>
      <c r="AA280" s="90"/>
    </row>
    <row r="281" spans="1:27" s="16" customFormat="1" ht="15" customHeight="1">
      <c r="A281" s="6" t="s">
        <v>207</v>
      </c>
      <c r="B281" s="9" t="s">
        <v>208</v>
      </c>
      <c r="C281" s="8" t="s">
        <v>179</v>
      </c>
      <c r="D281" s="9">
        <v>80</v>
      </c>
      <c r="E281" s="9" t="s">
        <v>40</v>
      </c>
      <c r="F281" s="7"/>
      <c r="G281" s="99">
        <v>43325.763888888898</v>
      </c>
      <c r="H281" s="100">
        <v>43325.763888888898</v>
      </c>
      <c r="I281" s="99">
        <v>43326.065277777801</v>
      </c>
      <c r="J281" s="100">
        <v>43326.065277777801</v>
      </c>
      <c r="K281" s="2" t="s">
        <v>20</v>
      </c>
      <c r="L281" s="2" t="s">
        <v>20</v>
      </c>
      <c r="M281" s="2" t="s">
        <v>20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101">
        <v>0</v>
      </c>
      <c r="T281" s="101">
        <v>7</v>
      </c>
      <c r="U281" s="101">
        <v>14</v>
      </c>
      <c r="V281" s="70" t="s">
        <v>21</v>
      </c>
      <c r="W281" s="70" t="s">
        <v>21</v>
      </c>
      <c r="X281" s="70" t="s">
        <v>21</v>
      </c>
      <c r="Y281" s="138" t="s">
        <v>532</v>
      </c>
      <c r="Z281" s="90"/>
      <c r="AA281" s="90"/>
    </row>
    <row r="282" spans="1:27" s="16" customFormat="1" ht="16.5" customHeight="1">
      <c r="A282" s="6" t="s">
        <v>207</v>
      </c>
      <c r="B282" s="9" t="s">
        <v>208</v>
      </c>
      <c r="C282" s="8" t="s">
        <v>179</v>
      </c>
      <c r="D282" s="9">
        <v>80</v>
      </c>
      <c r="E282" s="9" t="s">
        <v>40</v>
      </c>
      <c r="F282" s="7"/>
      <c r="G282" s="99">
        <v>43326.777777777803</v>
      </c>
      <c r="H282" s="100">
        <v>43326.777777777803</v>
      </c>
      <c r="I282" s="99">
        <v>43327.058333333298</v>
      </c>
      <c r="J282" s="100">
        <v>43327.058333333298</v>
      </c>
      <c r="K282" s="2" t="s">
        <v>20</v>
      </c>
      <c r="L282" s="2" t="s">
        <v>20</v>
      </c>
      <c r="M282" s="2" t="s">
        <v>20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101">
        <v>0</v>
      </c>
      <c r="T282" s="101">
        <v>6</v>
      </c>
      <c r="U282" s="101">
        <v>44</v>
      </c>
      <c r="V282" s="70" t="s">
        <v>21</v>
      </c>
      <c r="W282" s="70" t="s">
        <v>21</v>
      </c>
      <c r="X282" s="70" t="s">
        <v>21</v>
      </c>
      <c r="Y282" s="138" t="s">
        <v>533</v>
      </c>
      <c r="Z282" s="90"/>
      <c r="AA282" s="90"/>
    </row>
    <row r="283" spans="1:27" s="16" customFormat="1" ht="16.5" customHeight="1">
      <c r="A283" s="6" t="s">
        <v>207</v>
      </c>
      <c r="B283" s="9" t="s">
        <v>208</v>
      </c>
      <c r="C283" s="8" t="s">
        <v>179</v>
      </c>
      <c r="D283" s="9">
        <v>80</v>
      </c>
      <c r="E283" s="9" t="s">
        <v>40</v>
      </c>
      <c r="F283" s="7"/>
      <c r="G283" s="99">
        <v>43328.609722222202</v>
      </c>
      <c r="H283" s="100">
        <v>43328.609722222202</v>
      </c>
      <c r="I283" s="99">
        <v>43329.295138888898</v>
      </c>
      <c r="J283" s="100">
        <v>43329.295138888898</v>
      </c>
      <c r="K283" s="2" t="s">
        <v>20</v>
      </c>
      <c r="L283" s="2" t="s">
        <v>20</v>
      </c>
      <c r="M283" s="2" t="s">
        <v>20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101">
        <v>0</v>
      </c>
      <c r="T283" s="101">
        <v>16</v>
      </c>
      <c r="U283" s="101">
        <v>27</v>
      </c>
      <c r="V283" s="70" t="s">
        <v>21</v>
      </c>
      <c r="W283" s="70" t="s">
        <v>21</v>
      </c>
      <c r="X283" s="70" t="s">
        <v>21</v>
      </c>
      <c r="Y283" s="138" t="s">
        <v>534</v>
      </c>
      <c r="Z283" s="90"/>
      <c r="AA283" s="90"/>
    </row>
    <row r="284" spans="1:27" s="16" customFormat="1" ht="16.5" customHeight="1">
      <c r="A284" s="6" t="s">
        <v>207</v>
      </c>
      <c r="B284" s="9" t="s">
        <v>208</v>
      </c>
      <c r="C284" s="8" t="s">
        <v>179</v>
      </c>
      <c r="D284" s="9">
        <v>80</v>
      </c>
      <c r="E284" s="9" t="s">
        <v>40</v>
      </c>
      <c r="F284" s="7"/>
      <c r="G284" s="99">
        <v>43329.777083333298</v>
      </c>
      <c r="H284" s="100">
        <v>43329.777083333298</v>
      </c>
      <c r="I284" s="99">
        <v>43330.251388888901</v>
      </c>
      <c r="J284" s="100">
        <v>43330.251388888901</v>
      </c>
      <c r="K284" s="2" t="s">
        <v>20</v>
      </c>
      <c r="L284" s="2" t="s">
        <v>20</v>
      </c>
      <c r="M284" s="2" t="s">
        <v>20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101">
        <v>0</v>
      </c>
      <c r="T284" s="101">
        <v>11</v>
      </c>
      <c r="U284" s="101">
        <v>23</v>
      </c>
      <c r="V284" s="70" t="s">
        <v>21</v>
      </c>
      <c r="W284" s="70" t="s">
        <v>21</v>
      </c>
      <c r="X284" s="70" t="s">
        <v>21</v>
      </c>
      <c r="Y284" s="138" t="s">
        <v>535</v>
      </c>
      <c r="Z284" s="90"/>
      <c r="AA284" s="90"/>
    </row>
    <row r="285" spans="1:27" s="16" customFormat="1" ht="16.5" customHeight="1">
      <c r="A285" s="6" t="s">
        <v>207</v>
      </c>
      <c r="B285" s="9" t="s">
        <v>208</v>
      </c>
      <c r="C285" s="8" t="s">
        <v>179</v>
      </c>
      <c r="D285" s="9">
        <v>80</v>
      </c>
      <c r="E285" s="9" t="s">
        <v>40</v>
      </c>
      <c r="F285" s="7"/>
      <c r="G285" s="99">
        <v>43330.465277777803</v>
      </c>
      <c r="H285" s="100">
        <v>43330.465277777803</v>
      </c>
      <c r="I285" s="99">
        <v>43331.213194444397</v>
      </c>
      <c r="J285" s="100">
        <v>43331.213194444397</v>
      </c>
      <c r="K285" s="2" t="s">
        <v>20</v>
      </c>
      <c r="L285" s="2" t="s">
        <v>20</v>
      </c>
      <c r="M285" s="2" t="s">
        <v>20</v>
      </c>
      <c r="N285" s="101">
        <v>0</v>
      </c>
      <c r="O285" s="101">
        <v>0</v>
      </c>
      <c r="P285" s="101">
        <v>0</v>
      </c>
      <c r="Q285" s="101">
        <v>0</v>
      </c>
      <c r="R285" s="101">
        <v>0</v>
      </c>
      <c r="S285" s="101">
        <v>0</v>
      </c>
      <c r="T285" s="101">
        <v>17</v>
      </c>
      <c r="U285" s="101">
        <v>57</v>
      </c>
      <c r="V285" s="70" t="s">
        <v>21</v>
      </c>
      <c r="W285" s="70" t="s">
        <v>21</v>
      </c>
      <c r="X285" s="70" t="s">
        <v>21</v>
      </c>
      <c r="Y285" s="138" t="s">
        <v>536</v>
      </c>
      <c r="Z285" s="90"/>
      <c r="AA285" s="90"/>
    </row>
    <row r="286" spans="1:27" s="16" customFormat="1" ht="16.5" customHeight="1">
      <c r="A286" s="6" t="s">
        <v>207</v>
      </c>
      <c r="B286" s="9" t="s">
        <v>208</v>
      </c>
      <c r="C286" s="8" t="s">
        <v>179</v>
      </c>
      <c r="D286" s="9">
        <v>80</v>
      </c>
      <c r="E286" s="9" t="s">
        <v>40</v>
      </c>
      <c r="F286" s="7"/>
      <c r="G286" s="99">
        <v>43333.797916666699</v>
      </c>
      <c r="H286" s="100">
        <v>43333.797916666699</v>
      </c>
      <c r="I286" s="99">
        <v>43334.079861111102</v>
      </c>
      <c r="J286" s="100">
        <v>43334.079861111102</v>
      </c>
      <c r="K286" s="2" t="s">
        <v>20</v>
      </c>
      <c r="L286" s="2" t="s">
        <v>20</v>
      </c>
      <c r="M286" s="2" t="s">
        <v>20</v>
      </c>
      <c r="N286" s="101">
        <v>0</v>
      </c>
      <c r="O286" s="101">
        <v>0</v>
      </c>
      <c r="P286" s="101">
        <v>0</v>
      </c>
      <c r="Q286" s="101">
        <v>0</v>
      </c>
      <c r="R286" s="101">
        <v>0</v>
      </c>
      <c r="S286" s="101">
        <v>0</v>
      </c>
      <c r="T286" s="101">
        <v>6</v>
      </c>
      <c r="U286" s="101">
        <v>46</v>
      </c>
      <c r="V286" s="70" t="s">
        <v>21</v>
      </c>
      <c r="W286" s="70" t="s">
        <v>21</v>
      </c>
      <c r="X286" s="70" t="s">
        <v>21</v>
      </c>
      <c r="Y286" s="138" t="s">
        <v>537</v>
      </c>
      <c r="Z286" s="90"/>
      <c r="AA286" s="90"/>
    </row>
    <row r="287" spans="1:27" s="16" customFormat="1" ht="16.5" customHeight="1">
      <c r="A287" s="6" t="s">
        <v>207</v>
      </c>
      <c r="B287" s="9" t="s">
        <v>208</v>
      </c>
      <c r="C287" s="8" t="s">
        <v>179</v>
      </c>
      <c r="D287" s="9">
        <v>80</v>
      </c>
      <c r="E287" s="9" t="s">
        <v>40</v>
      </c>
      <c r="F287" s="7"/>
      <c r="G287" s="99">
        <v>43334.784027777801</v>
      </c>
      <c r="H287" s="100">
        <v>43334.784027777801</v>
      </c>
      <c r="I287" s="99">
        <v>43335.237500000003</v>
      </c>
      <c r="J287" s="100">
        <v>43335.237500000003</v>
      </c>
      <c r="K287" s="2" t="s">
        <v>20</v>
      </c>
      <c r="L287" s="2" t="s">
        <v>20</v>
      </c>
      <c r="M287" s="2" t="s">
        <v>20</v>
      </c>
      <c r="N287" s="101">
        <v>0</v>
      </c>
      <c r="O287" s="101">
        <v>0</v>
      </c>
      <c r="P287" s="101">
        <v>0</v>
      </c>
      <c r="Q287" s="101">
        <v>0</v>
      </c>
      <c r="R287" s="101">
        <v>0</v>
      </c>
      <c r="S287" s="101">
        <v>0</v>
      </c>
      <c r="T287" s="101">
        <v>10</v>
      </c>
      <c r="U287" s="101">
        <v>53</v>
      </c>
      <c r="V287" s="70" t="s">
        <v>21</v>
      </c>
      <c r="W287" s="70" t="s">
        <v>21</v>
      </c>
      <c r="X287" s="70" t="s">
        <v>21</v>
      </c>
      <c r="Y287" s="138" t="s">
        <v>538</v>
      </c>
      <c r="Z287" s="90"/>
      <c r="AA287" s="90"/>
    </row>
    <row r="288" spans="1:27" s="16" customFormat="1" ht="16.5" customHeight="1">
      <c r="A288" s="6" t="s">
        <v>207</v>
      </c>
      <c r="B288" s="9" t="s">
        <v>208</v>
      </c>
      <c r="C288" s="8" t="s">
        <v>179</v>
      </c>
      <c r="D288" s="9">
        <v>80</v>
      </c>
      <c r="E288" s="9" t="s">
        <v>40</v>
      </c>
      <c r="F288" s="7"/>
      <c r="G288" s="99">
        <v>43340.851388888899</v>
      </c>
      <c r="H288" s="100">
        <v>43340.851388888899</v>
      </c>
      <c r="I288" s="99">
        <v>43341.082638888904</v>
      </c>
      <c r="J288" s="100">
        <v>43341.082638888904</v>
      </c>
      <c r="K288" s="2" t="s">
        <v>20</v>
      </c>
      <c r="L288" s="2" t="s">
        <v>20</v>
      </c>
      <c r="M288" s="2" t="s">
        <v>20</v>
      </c>
      <c r="N288" s="101">
        <v>0</v>
      </c>
      <c r="O288" s="101">
        <v>0</v>
      </c>
      <c r="P288" s="101">
        <v>0</v>
      </c>
      <c r="Q288" s="101">
        <v>0</v>
      </c>
      <c r="R288" s="101">
        <v>0</v>
      </c>
      <c r="S288" s="101">
        <v>0</v>
      </c>
      <c r="T288" s="101">
        <v>5</v>
      </c>
      <c r="U288" s="101">
        <v>33</v>
      </c>
      <c r="V288" s="70" t="s">
        <v>21</v>
      </c>
      <c r="W288" s="70" t="s">
        <v>21</v>
      </c>
      <c r="X288" s="70" t="s">
        <v>21</v>
      </c>
      <c r="Y288" s="138" t="s">
        <v>539</v>
      </c>
      <c r="Z288" s="90"/>
      <c r="AA288" s="90"/>
    </row>
    <row r="289" spans="1:27" s="16" customFormat="1" ht="16.5" customHeight="1">
      <c r="A289" s="6" t="s">
        <v>207</v>
      </c>
      <c r="B289" s="9" t="s">
        <v>208</v>
      </c>
      <c r="C289" s="8" t="s">
        <v>179</v>
      </c>
      <c r="D289" s="9">
        <v>80</v>
      </c>
      <c r="E289" s="9" t="s">
        <v>40</v>
      </c>
      <c r="F289" s="7"/>
      <c r="G289" s="99">
        <v>43341.7631944444</v>
      </c>
      <c r="H289" s="100">
        <v>43341.7631944444</v>
      </c>
      <c r="I289" s="99">
        <v>43341.908333333296</v>
      </c>
      <c r="J289" s="100">
        <v>43341.908333333296</v>
      </c>
      <c r="K289" s="2" t="s">
        <v>20</v>
      </c>
      <c r="L289" s="2" t="s">
        <v>20</v>
      </c>
      <c r="M289" s="2" t="s">
        <v>20</v>
      </c>
      <c r="N289" s="101">
        <v>0</v>
      </c>
      <c r="O289" s="101">
        <v>0</v>
      </c>
      <c r="P289" s="101">
        <v>3</v>
      </c>
      <c r="Q289" s="101">
        <v>29</v>
      </c>
      <c r="R289" s="101">
        <v>0</v>
      </c>
      <c r="S289" s="101">
        <v>0</v>
      </c>
      <c r="T289" s="101">
        <v>0</v>
      </c>
      <c r="U289" s="101">
        <v>0</v>
      </c>
      <c r="V289" s="70" t="s">
        <v>21</v>
      </c>
      <c r="W289" s="70" t="s">
        <v>21</v>
      </c>
      <c r="X289" s="70" t="s">
        <v>21</v>
      </c>
      <c r="Y289" s="138" t="s">
        <v>540</v>
      </c>
      <c r="Z289" s="241"/>
      <c r="AA289" s="241">
        <v>100</v>
      </c>
    </row>
    <row r="290" spans="1:27" s="28" customFormat="1" ht="20.100000000000001" customHeight="1">
      <c r="A290" s="6"/>
      <c r="B290" s="9"/>
      <c r="C290" s="8"/>
      <c r="D290" s="9"/>
      <c r="E290" s="9"/>
      <c r="F290" s="23"/>
      <c r="G290" s="206" t="s">
        <v>6</v>
      </c>
      <c r="H290" s="207"/>
      <c r="I290" s="207"/>
      <c r="J290" s="207"/>
      <c r="K290" s="87"/>
      <c r="L290" s="45"/>
      <c r="M290" s="46"/>
      <c r="N290" s="59">
        <f>SUM(N275:N289)+INT(SUM(O275:O289)/60)</f>
        <v>0</v>
      </c>
      <c r="O290" s="59">
        <f>MOD(SUM(O275:O289),60)</f>
        <v>0</v>
      </c>
      <c r="P290" s="59">
        <f t="shared" ref="P290" si="274">SUM(P275:P289)+INT(SUM(Q275:Q289)/60)</f>
        <v>3</v>
      </c>
      <c r="Q290" s="59">
        <f t="shared" ref="Q290" si="275">MOD(SUM(Q275:Q289),60)</f>
        <v>29</v>
      </c>
      <c r="R290" s="59">
        <f t="shared" ref="R290" si="276">SUM(R275:R289)+INT(SUM(S275:S289)/60)</f>
        <v>0</v>
      </c>
      <c r="S290" s="59">
        <f t="shared" ref="S290" si="277">MOD(SUM(S275:S289),60)</f>
        <v>0</v>
      </c>
      <c r="T290" s="59">
        <f t="shared" ref="T290" si="278">SUM(T275:T289)+INT(SUM(U275:U289)/60)</f>
        <v>160</v>
      </c>
      <c r="U290" s="59">
        <f t="shared" ref="U290" si="279">MOD(SUM(U275:U289),60)</f>
        <v>51</v>
      </c>
      <c r="V290" s="53"/>
      <c r="W290" s="53"/>
      <c r="X290" s="53"/>
      <c r="Y290" s="142"/>
      <c r="Z290" s="241"/>
      <c r="AA290" s="241"/>
    </row>
    <row r="291" spans="1:27" s="16" customFormat="1" ht="16.5" customHeight="1">
      <c r="A291" s="6" t="s">
        <v>209</v>
      </c>
      <c r="B291" s="9" t="s">
        <v>210</v>
      </c>
      <c r="C291" s="8" t="s">
        <v>107</v>
      </c>
      <c r="D291" s="9">
        <v>80</v>
      </c>
      <c r="E291" s="9" t="s">
        <v>40</v>
      </c>
      <c r="F291" s="7"/>
      <c r="G291" s="99">
        <v>43339.941666666702</v>
      </c>
      <c r="H291" s="100">
        <v>43339.941666666702</v>
      </c>
      <c r="I291" s="99">
        <v>43340.004166666702</v>
      </c>
      <c r="J291" s="100">
        <v>43340.004166666702</v>
      </c>
      <c r="K291" s="2" t="s">
        <v>20</v>
      </c>
      <c r="L291" s="2" t="s">
        <v>20</v>
      </c>
      <c r="M291" s="2" t="s">
        <v>20</v>
      </c>
      <c r="N291" s="101">
        <v>0</v>
      </c>
      <c r="O291" s="101">
        <v>0</v>
      </c>
      <c r="P291" s="101">
        <v>0</v>
      </c>
      <c r="Q291" s="101">
        <v>0</v>
      </c>
      <c r="R291" s="101">
        <v>0</v>
      </c>
      <c r="S291" s="101">
        <v>0</v>
      </c>
      <c r="T291" s="101">
        <v>1</v>
      </c>
      <c r="U291" s="101">
        <v>30</v>
      </c>
      <c r="V291" s="70" t="s">
        <v>21</v>
      </c>
      <c r="W291" s="70" t="s">
        <v>21</v>
      </c>
      <c r="X291" s="70" t="s">
        <v>21</v>
      </c>
      <c r="Y291" s="138" t="s">
        <v>487</v>
      </c>
      <c r="Z291" s="90"/>
      <c r="AA291" s="90"/>
    </row>
    <row r="292" spans="1:27" s="16" customFormat="1" ht="16.5" customHeight="1">
      <c r="A292" s="6" t="s">
        <v>209</v>
      </c>
      <c r="B292" s="9" t="s">
        <v>210</v>
      </c>
      <c r="C292" s="8" t="s">
        <v>107</v>
      </c>
      <c r="D292" s="9">
        <v>80</v>
      </c>
      <c r="E292" s="9" t="s">
        <v>40</v>
      </c>
      <c r="F292" s="7"/>
      <c r="G292" s="99">
        <v>43340.422222222202</v>
      </c>
      <c r="H292" s="100">
        <v>43340.422222222202</v>
      </c>
      <c r="I292" s="99">
        <v>43340.423611111102</v>
      </c>
      <c r="J292" s="100">
        <v>43340.423611111102</v>
      </c>
      <c r="K292" s="2" t="s">
        <v>20</v>
      </c>
      <c r="L292" s="2" t="s">
        <v>20</v>
      </c>
      <c r="M292" s="2" t="s">
        <v>20</v>
      </c>
      <c r="N292" s="101">
        <v>0</v>
      </c>
      <c r="O292" s="101">
        <v>0</v>
      </c>
      <c r="P292" s="101">
        <v>0</v>
      </c>
      <c r="Q292" s="101">
        <v>0</v>
      </c>
      <c r="R292" s="101">
        <v>0</v>
      </c>
      <c r="S292" s="101">
        <v>0</v>
      </c>
      <c r="T292" s="101">
        <v>0</v>
      </c>
      <c r="U292" s="101">
        <v>2</v>
      </c>
      <c r="V292" s="70" t="s">
        <v>21</v>
      </c>
      <c r="W292" s="70" t="s">
        <v>21</v>
      </c>
      <c r="X292" s="70" t="s">
        <v>21</v>
      </c>
      <c r="Y292" s="138" t="s">
        <v>488</v>
      </c>
      <c r="Z292" s="90"/>
      <c r="AA292" s="90"/>
    </row>
    <row r="293" spans="1:27" s="16" customFormat="1" ht="16.5" customHeight="1">
      <c r="A293" s="6" t="s">
        <v>209</v>
      </c>
      <c r="B293" s="9" t="s">
        <v>210</v>
      </c>
      <c r="C293" s="8" t="s">
        <v>107</v>
      </c>
      <c r="D293" s="9">
        <v>80</v>
      </c>
      <c r="E293" s="9" t="s">
        <v>40</v>
      </c>
      <c r="F293" s="7"/>
      <c r="G293" s="99">
        <v>43340.8527777778</v>
      </c>
      <c r="H293" s="100">
        <v>43340.8527777778</v>
      </c>
      <c r="I293" s="99">
        <v>43340.860416666699</v>
      </c>
      <c r="J293" s="100">
        <v>43340.860416666699</v>
      </c>
      <c r="K293" s="2" t="s">
        <v>20</v>
      </c>
      <c r="L293" s="2" t="s">
        <v>20</v>
      </c>
      <c r="M293" s="2" t="s">
        <v>20</v>
      </c>
      <c r="N293" s="101">
        <v>0</v>
      </c>
      <c r="O293" s="101">
        <v>0</v>
      </c>
      <c r="P293" s="101">
        <v>0</v>
      </c>
      <c r="Q293" s="101">
        <v>0</v>
      </c>
      <c r="R293" s="101">
        <v>0</v>
      </c>
      <c r="S293" s="101">
        <v>0</v>
      </c>
      <c r="T293" s="101">
        <v>0</v>
      </c>
      <c r="U293" s="101">
        <v>11</v>
      </c>
      <c r="V293" s="70" t="s">
        <v>21</v>
      </c>
      <c r="W293" s="70" t="s">
        <v>21</v>
      </c>
      <c r="X293" s="70" t="s">
        <v>21</v>
      </c>
      <c r="Y293" s="138" t="s">
        <v>489</v>
      </c>
      <c r="Z293" s="90"/>
      <c r="AA293" s="90"/>
    </row>
    <row r="294" spans="1:27" s="16" customFormat="1" ht="16.5" customHeight="1">
      <c r="A294" s="6" t="s">
        <v>209</v>
      </c>
      <c r="B294" s="9" t="s">
        <v>210</v>
      </c>
      <c r="C294" s="8" t="s">
        <v>107</v>
      </c>
      <c r="D294" s="9">
        <v>80</v>
      </c>
      <c r="E294" s="9" t="s">
        <v>40</v>
      </c>
      <c r="F294" s="7"/>
      <c r="G294" s="99">
        <v>43341.3527777778</v>
      </c>
      <c r="H294" s="100">
        <v>43341.3527777778</v>
      </c>
      <c r="I294" s="99">
        <v>43341.4506944444</v>
      </c>
      <c r="J294" s="100">
        <v>43341.4506944444</v>
      </c>
      <c r="K294" s="2" t="s">
        <v>20</v>
      </c>
      <c r="L294" s="2" t="s">
        <v>20</v>
      </c>
      <c r="M294" s="2" t="s">
        <v>20</v>
      </c>
      <c r="N294" s="101">
        <v>0</v>
      </c>
      <c r="O294" s="101">
        <v>0</v>
      </c>
      <c r="P294" s="101">
        <v>0</v>
      </c>
      <c r="Q294" s="101">
        <v>0</v>
      </c>
      <c r="R294" s="101">
        <v>0</v>
      </c>
      <c r="S294" s="101">
        <v>0</v>
      </c>
      <c r="T294" s="101">
        <v>2</v>
      </c>
      <c r="U294" s="101">
        <v>21</v>
      </c>
      <c r="V294" s="70" t="s">
        <v>21</v>
      </c>
      <c r="W294" s="70" t="s">
        <v>21</v>
      </c>
      <c r="X294" s="70" t="s">
        <v>21</v>
      </c>
      <c r="Y294" s="138" t="s">
        <v>490</v>
      </c>
      <c r="Z294" s="241"/>
      <c r="AA294" s="241">
        <v>100</v>
      </c>
    </row>
    <row r="295" spans="1:27" s="28" customFormat="1" ht="20.100000000000001" customHeight="1">
      <c r="A295" s="6"/>
      <c r="B295" s="9"/>
      <c r="C295" s="8"/>
      <c r="D295" s="9"/>
      <c r="E295" s="9"/>
      <c r="F295" s="23"/>
      <c r="G295" s="206" t="s">
        <v>6</v>
      </c>
      <c r="H295" s="207"/>
      <c r="I295" s="207"/>
      <c r="J295" s="207"/>
      <c r="K295" s="87"/>
      <c r="L295" s="45"/>
      <c r="M295" s="46"/>
      <c r="N295" s="59">
        <f>SUM(N291:N294)+INT(SUM(O291:O294)/60)</f>
        <v>0</v>
      </c>
      <c r="O295" s="59">
        <f>MOD(SUM(O291:O294),60)</f>
        <v>0</v>
      </c>
      <c r="P295" s="59">
        <f t="shared" ref="P295" si="280">SUM(P291:P294)+INT(SUM(Q291:Q294)/60)</f>
        <v>0</v>
      </c>
      <c r="Q295" s="59">
        <f t="shared" ref="Q295" si="281">MOD(SUM(Q291:Q294),60)</f>
        <v>0</v>
      </c>
      <c r="R295" s="59">
        <f t="shared" ref="R295" si="282">SUM(R291:R294)+INT(SUM(S291:S294)/60)</f>
        <v>0</v>
      </c>
      <c r="S295" s="59">
        <f t="shared" ref="S295" si="283">MOD(SUM(S291:S294),60)</f>
        <v>0</v>
      </c>
      <c r="T295" s="59">
        <f t="shared" ref="T295" si="284">SUM(T291:T294)+INT(SUM(U291:U294)/60)</f>
        <v>4</v>
      </c>
      <c r="U295" s="59">
        <f t="shared" ref="U295" si="285">MOD(SUM(U291:U294),60)</f>
        <v>4</v>
      </c>
      <c r="V295" s="53"/>
      <c r="W295" s="53"/>
      <c r="X295" s="53"/>
      <c r="Y295" s="142"/>
      <c r="Z295" s="241"/>
      <c r="AA295" s="241"/>
    </row>
    <row r="296" spans="1:27" ht="30" customHeight="1">
      <c r="A296" s="6" t="s">
        <v>211</v>
      </c>
      <c r="B296" s="9" t="s">
        <v>212</v>
      </c>
      <c r="C296" s="8" t="s">
        <v>70</v>
      </c>
      <c r="D296" s="9">
        <v>63</v>
      </c>
      <c r="E296" s="9" t="s">
        <v>40</v>
      </c>
      <c r="F296" s="7"/>
      <c r="G296" s="99">
        <v>43316.7944444444</v>
      </c>
      <c r="H296" s="100">
        <v>43316.7944444444</v>
      </c>
      <c r="I296" s="99">
        <v>43317.929166666698</v>
      </c>
      <c r="J296" s="100">
        <v>43317.929166666698</v>
      </c>
      <c r="K296" s="2" t="s">
        <v>20</v>
      </c>
      <c r="L296" s="2" t="s">
        <v>20</v>
      </c>
      <c r="M296" s="2" t="s">
        <v>20</v>
      </c>
      <c r="N296" s="101">
        <v>0</v>
      </c>
      <c r="O296" s="101">
        <v>0</v>
      </c>
      <c r="P296" s="101">
        <v>0</v>
      </c>
      <c r="Q296" s="101">
        <v>0</v>
      </c>
      <c r="R296" s="101">
        <v>0</v>
      </c>
      <c r="S296" s="101">
        <v>0</v>
      </c>
      <c r="T296" s="101">
        <v>27</v>
      </c>
      <c r="U296" s="101">
        <v>14</v>
      </c>
      <c r="V296" s="70" t="s">
        <v>21</v>
      </c>
      <c r="W296" s="70" t="s">
        <v>21</v>
      </c>
      <c r="X296" s="70" t="s">
        <v>21</v>
      </c>
      <c r="Y296" s="138" t="s">
        <v>544</v>
      </c>
      <c r="Z296" s="57"/>
      <c r="AA296" s="57">
        <v>100</v>
      </c>
    </row>
    <row r="297" spans="1:27" ht="30" customHeight="1">
      <c r="A297" s="6" t="s">
        <v>211</v>
      </c>
      <c r="B297" s="9" t="s">
        <v>212</v>
      </c>
      <c r="C297" s="8" t="s">
        <v>70</v>
      </c>
      <c r="D297" s="9">
        <v>63</v>
      </c>
      <c r="E297" s="9" t="s">
        <v>40</v>
      </c>
      <c r="F297" s="7"/>
      <c r="G297" s="99">
        <v>43319.822222222203</v>
      </c>
      <c r="H297" s="100">
        <v>43319.822222222203</v>
      </c>
      <c r="I297" s="99">
        <v>43321.922916666699</v>
      </c>
      <c r="J297" s="100">
        <v>43321.922916666699</v>
      </c>
      <c r="K297" s="2" t="s">
        <v>20</v>
      </c>
      <c r="L297" s="2" t="s">
        <v>20</v>
      </c>
      <c r="M297" s="2" t="s">
        <v>20</v>
      </c>
      <c r="N297" s="101">
        <v>0</v>
      </c>
      <c r="O297" s="101">
        <v>0</v>
      </c>
      <c r="P297" s="101">
        <v>0</v>
      </c>
      <c r="Q297" s="101">
        <v>0</v>
      </c>
      <c r="R297" s="101">
        <v>0</v>
      </c>
      <c r="S297" s="101">
        <v>0</v>
      </c>
      <c r="T297" s="101">
        <v>50</v>
      </c>
      <c r="U297" s="101">
        <v>25</v>
      </c>
      <c r="V297" s="70" t="s">
        <v>21</v>
      </c>
      <c r="W297" s="70" t="s">
        <v>21</v>
      </c>
      <c r="X297" s="70" t="s">
        <v>21</v>
      </c>
      <c r="Y297" s="138" t="s">
        <v>545</v>
      </c>
      <c r="Z297" s="57"/>
      <c r="AA297" s="57"/>
    </row>
    <row r="298" spans="1:27" ht="30" customHeight="1">
      <c r="A298" s="6" t="s">
        <v>211</v>
      </c>
      <c r="B298" s="9" t="s">
        <v>212</v>
      </c>
      <c r="C298" s="8" t="s">
        <v>70</v>
      </c>
      <c r="D298" s="9">
        <v>63</v>
      </c>
      <c r="E298" s="9" t="s">
        <v>40</v>
      </c>
      <c r="F298" s="7"/>
      <c r="G298" s="99">
        <v>43323.765277777798</v>
      </c>
      <c r="H298" s="100">
        <v>43323.765277777798</v>
      </c>
      <c r="I298" s="99">
        <v>43324.060416666704</v>
      </c>
      <c r="J298" s="100">
        <v>43324.060416666704</v>
      </c>
      <c r="K298" s="2" t="s">
        <v>20</v>
      </c>
      <c r="L298" s="2" t="s">
        <v>20</v>
      </c>
      <c r="M298" s="2" t="s">
        <v>20</v>
      </c>
      <c r="N298" s="101">
        <v>0</v>
      </c>
      <c r="O298" s="101">
        <v>0</v>
      </c>
      <c r="P298" s="101">
        <v>0</v>
      </c>
      <c r="Q298" s="101">
        <v>0</v>
      </c>
      <c r="R298" s="101">
        <v>0</v>
      </c>
      <c r="S298" s="101">
        <v>0</v>
      </c>
      <c r="T298" s="101">
        <v>7</v>
      </c>
      <c r="U298" s="101">
        <v>5</v>
      </c>
      <c r="V298" s="70" t="s">
        <v>21</v>
      </c>
      <c r="W298" s="70" t="s">
        <v>21</v>
      </c>
      <c r="X298" s="70" t="s">
        <v>21</v>
      </c>
      <c r="Y298" s="138" t="s">
        <v>546</v>
      </c>
      <c r="Z298" s="57"/>
      <c r="AA298" s="57">
        <v>100</v>
      </c>
    </row>
    <row r="299" spans="1:27" ht="30" customHeight="1">
      <c r="A299" s="6" t="s">
        <v>211</v>
      </c>
      <c r="B299" s="9" t="s">
        <v>212</v>
      </c>
      <c r="C299" s="8" t="s">
        <v>70</v>
      </c>
      <c r="D299" s="9">
        <v>63</v>
      </c>
      <c r="E299" s="9" t="s">
        <v>40</v>
      </c>
      <c r="F299" s="7"/>
      <c r="G299" s="99">
        <v>43337.775694444397</v>
      </c>
      <c r="H299" s="100">
        <v>43337.775694444397</v>
      </c>
      <c r="I299" s="99">
        <v>43338.016666666699</v>
      </c>
      <c r="J299" s="100">
        <v>43338.016666666699</v>
      </c>
      <c r="K299" s="2" t="s">
        <v>20</v>
      </c>
      <c r="L299" s="2" t="s">
        <v>20</v>
      </c>
      <c r="M299" s="2" t="s">
        <v>20</v>
      </c>
      <c r="N299" s="101">
        <v>0</v>
      </c>
      <c r="O299" s="101">
        <v>0</v>
      </c>
      <c r="P299" s="101">
        <v>0</v>
      </c>
      <c r="Q299" s="101">
        <v>0</v>
      </c>
      <c r="R299" s="101">
        <v>0</v>
      </c>
      <c r="S299" s="101">
        <v>0</v>
      </c>
      <c r="T299" s="101">
        <v>5</v>
      </c>
      <c r="U299" s="101">
        <v>47</v>
      </c>
      <c r="V299" s="70" t="s">
        <v>21</v>
      </c>
      <c r="W299" s="70" t="s">
        <v>21</v>
      </c>
      <c r="X299" s="70" t="s">
        <v>21</v>
      </c>
      <c r="Y299" s="138" t="s">
        <v>547</v>
      </c>
      <c r="Z299" s="57"/>
      <c r="AA299" s="57"/>
    </row>
    <row r="300" spans="1:27" ht="30" customHeight="1">
      <c r="A300" s="6" t="s">
        <v>211</v>
      </c>
      <c r="B300" s="9" t="s">
        <v>212</v>
      </c>
      <c r="C300" s="8" t="s">
        <v>70</v>
      </c>
      <c r="D300" s="9">
        <v>63</v>
      </c>
      <c r="E300" s="9" t="s">
        <v>40</v>
      </c>
      <c r="F300" s="7"/>
      <c r="G300" s="99">
        <v>43341.779861111099</v>
      </c>
      <c r="H300" s="100">
        <v>43341.779861111099</v>
      </c>
      <c r="I300" s="99">
        <v>43342.004166666702</v>
      </c>
      <c r="J300" s="100">
        <v>43342.004166666702</v>
      </c>
      <c r="K300" s="2" t="s">
        <v>20</v>
      </c>
      <c r="L300" s="2" t="s">
        <v>20</v>
      </c>
      <c r="M300" s="2" t="s">
        <v>20</v>
      </c>
      <c r="N300" s="101">
        <v>0</v>
      </c>
      <c r="O300" s="101">
        <v>0</v>
      </c>
      <c r="P300" s="101">
        <v>0</v>
      </c>
      <c r="Q300" s="101">
        <v>0</v>
      </c>
      <c r="R300" s="101">
        <v>0</v>
      </c>
      <c r="S300" s="101">
        <v>0</v>
      </c>
      <c r="T300" s="101">
        <v>5</v>
      </c>
      <c r="U300" s="101">
        <v>23</v>
      </c>
      <c r="V300" s="70" t="s">
        <v>21</v>
      </c>
      <c r="W300" s="70" t="s">
        <v>21</v>
      </c>
      <c r="X300" s="70" t="s">
        <v>21</v>
      </c>
      <c r="Y300" s="138" t="s">
        <v>548</v>
      </c>
      <c r="Z300" s="57"/>
      <c r="AA300" s="57">
        <v>100</v>
      </c>
    </row>
    <row r="301" spans="1:27" ht="30" customHeight="1">
      <c r="A301" s="6" t="s">
        <v>211</v>
      </c>
      <c r="B301" s="9" t="s">
        <v>212</v>
      </c>
      <c r="C301" s="8" t="s">
        <v>70</v>
      </c>
      <c r="D301" s="9">
        <v>63</v>
      </c>
      <c r="E301" s="9" t="s">
        <v>40</v>
      </c>
      <c r="F301" s="7"/>
      <c r="G301" s="99">
        <v>43342.621527777803</v>
      </c>
      <c r="H301" s="100">
        <v>43342.621527777803</v>
      </c>
      <c r="I301" s="99">
        <v>43343.007638888899</v>
      </c>
      <c r="J301" s="100">
        <v>43343.007638888899</v>
      </c>
      <c r="K301" s="2" t="s">
        <v>20</v>
      </c>
      <c r="L301" s="2" t="s">
        <v>20</v>
      </c>
      <c r="M301" s="2" t="s">
        <v>20</v>
      </c>
      <c r="N301" s="101">
        <v>0</v>
      </c>
      <c r="O301" s="101">
        <v>0</v>
      </c>
      <c r="P301" s="101">
        <v>0</v>
      </c>
      <c r="Q301" s="101">
        <v>0</v>
      </c>
      <c r="R301" s="101">
        <v>0</v>
      </c>
      <c r="S301" s="101">
        <v>0</v>
      </c>
      <c r="T301" s="101">
        <v>9</v>
      </c>
      <c r="U301" s="101">
        <v>16</v>
      </c>
      <c r="V301" s="70" t="s">
        <v>21</v>
      </c>
      <c r="W301" s="70" t="s">
        <v>21</v>
      </c>
      <c r="X301" s="70" t="s">
        <v>21</v>
      </c>
      <c r="Y301" s="138" t="s">
        <v>549</v>
      </c>
      <c r="Z301" s="57"/>
      <c r="AA301" s="57"/>
    </row>
    <row r="302" spans="1:27" s="28" customFormat="1" ht="20.100000000000001" customHeight="1">
      <c r="B302" s="23"/>
      <c r="C302" s="23"/>
      <c r="D302" s="23"/>
      <c r="E302" s="23"/>
      <c r="F302" s="23"/>
      <c r="G302" s="206" t="s">
        <v>6</v>
      </c>
      <c r="H302" s="207"/>
      <c r="I302" s="207"/>
      <c r="J302" s="207"/>
      <c r="K302" s="87"/>
      <c r="L302" s="45"/>
      <c r="M302" s="46"/>
      <c r="N302" s="59">
        <f>SUM(N296:N301)+INT(SUM(O296:O301)/60)</f>
        <v>0</v>
      </c>
      <c r="O302" s="59">
        <f>MOD(SUM(O296:O301),60)</f>
        <v>0</v>
      </c>
      <c r="P302" s="59">
        <f t="shared" ref="P302" si="286">SUM(P296:P301)+INT(SUM(Q296:Q301)/60)</f>
        <v>0</v>
      </c>
      <c r="Q302" s="59">
        <f t="shared" ref="Q302" si="287">MOD(SUM(Q296:Q301),60)</f>
        <v>0</v>
      </c>
      <c r="R302" s="59">
        <f t="shared" ref="R302" si="288">SUM(R296:R301)+INT(SUM(S296:S301)/60)</f>
        <v>0</v>
      </c>
      <c r="S302" s="59">
        <f t="shared" ref="S302" si="289">MOD(SUM(S296:S301),60)</f>
        <v>0</v>
      </c>
      <c r="T302" s="59">
        <f t="shared" ref="T302" si="290">SUM(T296:T301)+INT(SUM(U296:U301)/60)</f>
        <v>105</v>
      </c>
      <c r="U302" s="59">
        <f t="shared" ref="U302" si="291">MOD(SUM(U296:U301),60)</f>
        <v>10</v>
      </c>
      <c r="V302" s="53"/>
      <c r="W302" s="53"/>
      <c r="X302" s="53"/>
      <c r="Y302" s="142"/>
      <c r="Z302" s="44"/>
      <c r="AA302" s="44"/>
    </row>
    <row r="303" spans="1:27" ht="30" customHeight="1">
      <c r="A303" s="6" t="s">
        <v>213</v>
      </c>
      <c r="B303" s="9" t="s">
        <v>212</v>
      </c>
      <c r="C303" s="8" t="s">
        <v>107</v>
      </c>
      <c r="D303" s="9">
        <v>63</v>
      </c>
      <c r="E303" s="9" t="s">
        <v>40</v>
      </c>
      <c r="F303" s="7"/>
      <c r="G303" s="99">
        <v>43318.798611111102</v>
      </c>
      <c r="H303" s="100">
        <v>43318.798611111102</v>
      </c>
      <c r="I303" s="99">
        <v>43318.944444444402</v>
      </c>
      <c r="J303" s="100">
        <v>43318.944444444402</v>
      </c>
      <c r="K303" s="58" t="s">
        <v>20</v>
      </c>
      <c r="L303" s="58" t="s">
        <v>20</v>
      </c>
      <c r="M303" s="58" t="s">
        <v>20</v>
      </c>
      <c r="N303" s="101">
        <v>0</v>
      </c>
      <c r="O303" s="101">
        <v>0</v>
      </c>
      <c r="P303" s="101">
        <v>0</v>
      </c>
      <c r="Q303" s="101">
        <v>0</v>
      </c>
      <c r="R303" s="101">
        <v>0</v>
      </c>
      <c r="S303" s="101">
        <v>0</v>
      </c>
      <c r="T303" s="101">
        <v>3</v>
      </c>
      <c r="U303" s="101">
        <v>30</v>
      </c>
      <c r="V303" s="70" t="s">
        <v>21</v>
      </c>
      <c r="W303" s="70" t="s">
        <v>21</v>
      </c>
      <c r="X303" s="70" t="s">
        <v>21</v>
      </c>
      <c r="Y303" s="138" t="s">
        <v>550</v>
      </c>
      <c r="Z303" s="57"/>
      <c r="AA303" s="57"/>
    </row>
    <row r="304" spans="1:27" ht="30" customHeight="1">
      <c r="A304" s="6" t="s">
        <v>213</v>
      </c>
      <c r="B304" s="9" t="s">
        <v>212</v>
      </c>
      <c r="C304" s="8" t="s">
        <v>107</v>
      </c>
      <c r="D304" s="9">
        <v>63</v>
      </c>
      <c r="E304" s="9" t="s">
        <v>40</v>
      </c>
      <c r="F304" s="7"/>
      <c r="G304" s="99">
        <v>43325.811805555597</v>
      </c>
      <c r="H304" s="100">
        <v>43325.811805555597</v>
      </c>
      <c r="I304" s="99">
        <v>43325.980555555601</v>
      </c>
      <c r="J304" s="100">
        <v>43325.980555555601</v>
      </c>
      <c r="K304" s="58" t="s">
        <v>20</v>
      </c>
      <c r="L304" s="58" t="s">
        <v>20</v>
      </c>
      <c r="M304" s="58" t="s">
        <v>20</v>
      </c>
      <c r="N304" s="101">
        <v>0</v>
      </c>
      <c r="O304" s="101">
        <v>0</v>
      </c>
      <c r="P304" s="101">
        <v>0</v>
      </c>
      <c r="Q304" s="101">
        <v>0</v>
      </c>
      <c r="R304" s="101">
        <v>0</v>
      </c>
      <c r="S304" s="101">
        <v>0</v>
      </c>
      <c r="T304" s="101">
        <v>4</v>
      </c>
      <c r="U304" s="101">
        <v>3</v>
      </c>
      <c r="V304" s="70" t="s">
        <v>21</v>
      </c>
      <c r="W304" s="70" t="s">
        <v>21</v>
      </c>
      <c r="X304" s="70" t="s">
        <v>21</v>
      </c>
      <c r="Y304" s="138" t="s">
        <v>551</v>
      </c>
      <c r="Z304" s="57"/>
      <c r="AA304" s="57"/>
    </row>
    <row r="305" spans="1:27" ht="30" customHeight="1">
      <c r="A305" s="6" t="s">
        <v>213</v>
      </c>
      <c r="B305" s="9" t="s">
        <v>212</v>
      </c>
      <c r="C305" s="8" t="s">
        <v>107</v>
      </c>
      <c r="D305" s="9">
        <v>63</v>
      </c>
      <c r="E305" s="9" t="s">
        <v>40</v>
      </c>
      <c r="F305" s="7"/>
      <c r="G305" s="99">
        <v>43341.78125</v>
      </c>
      <c r="H305" s="100">
        <v>43341.78125</v>
      </c>
      <c r="I305" s="99">
        <v>43342.005555555603</v>
      </c>
      <c r="J305" s="100">
        <v>43342.005555555603</v>
      </c>
      <c r="K305" s="58" t="s">
        <v>20</v>
      </c>
      <c r="L305" s="58" t="s">
        <v>20</v>
      </c>
      <c r="M305" s="58" t="s">
        <v>20</v>
      </c>
      <c r="N305" s="101">
        <v>0</v>
      </c>
      <c r="O305" s="101">
        <v>0</v>
      </c>
      <c r="P305" s="101">
        <v>0</v>
      </c>
      <c r="Q305" s="101">
        <v>0</v>
      </c>
      <c r="R305" s="101">
        <v>0</v>
      </c>
      <c r="S305" s="101">
        <v>0</v>
      </c>
      <c r="T305" s="101">
        <v>5</v>
      </c>
      <c r="U305" s="101">
        <v>23</v>
      </c>
      <c r="V305" s="70" t="s">
        <v>21</v>
      </c>
      <c r="W305" s="70" t="s">
        <v>21</v>
      </c>
      <c r="X305" s="70" t="s">
        <v>21</v>
      </c>
      <c r="Y305" s="138" t="s">
        <v>552</v>
      </c>
      <c r="Z305" s="57"/>
      <c r="AA305" s="57"/>
    </row>
    <row r="306" spans="1:27" s="28" customFormat="1" ht="20.100000000000001" customHeight="1">
      <c r="B306" s="23"/>
      <c r="C306" s="23"/>
      <c r="D306" s="23"/>
      <c r="E306" s="23"/>
      <c r="F306" s="23"/>
      <c r="G306" s="206" t="s">
        <v>6</v>
      </c>
      <c r="H306" s="207"/>
      <c r="I306" s="207"/>
      <c r="J306" s="207"/>
      <c r="K306" s="87"/>
      <c r="L306" s="45"/>
      <c r="M306" s="46"/>
      <c r="N306" s="59">
        <f>SUM(N303:N305)+INT(SUM(O303:O305)/60)</f>
        <v>0</v>
      </c>
      <c r="O306" s="59">
        <f>MOD(SUM(O303:O305),60)</f>
        <v>0</v>
      </c>
      <c r="P306" s="59">
        <f t="shared" ref="P306" si="292">SUM(P303:P305)+INT(SUM(Q303:Q305)/60)</f>
        <v>0</v>
      </c>
      <c r="Q306" s="59">
        <f t="shared" ref="Q306" si="293">MOD(SUM(Q303:Q305),60)</f>
        <v>0</v>
      </c>
      <c r="R306" s="59">
        <f t="shared" ref="R306" si="294">SUM(R303:R305)+INT(SUM(S303:S305)/60)</f>
        <v>0</v>
      </c>
      <c r="S306" s="59">
        <f t="shared" ref="S306" si="295">MOD(SUM(S303:S305),60)</f>
        <v>0</v>
      </c>
      <c r="T306" s="59">
        <f t="shared" ref="T306" si="296">SUM(T303:T305)+INT(SUM(U303:U305)/60)</f>
        <v>12</v>
      </c>
      <c r="U306" s="59">
        <f t="shared" ref="U306" si="297">MOD(SUM(U303:U305),60)</f>
        <v>56</v>
      </c>
      <c r="V306" s="53"/>
      <c r="W306" s="53"/>
      <c r="X306" s="53"/>
      <c r="Y306" s="142"/>
      <c r="Z306" s="44"/>
      <c r="AA306" s="44"/>
    </row>
    <row r="307" spans="1:27" ht="30" customHeight="1">
      <c r="A307" s="6" t="s">
        <v>214</v>
      </c>
      <c r="B307" s="9" t="s">
        <v>208</v>
      </c>
      <c r="C307" s="8" t="s">
        <v>181</v>
      </c>
      <c r="D307" s="9">
        <v>80</v>
      </c>
      <c r="E307" s="9" t="s">
        <v>40</v>
      </c>
      <c r="F307" s="7"/>
      <c r="G307" s="99">
        <v>43317.800694444399</v>
      </c>
      <c r="H307" s="100">
        <v>43317.800694444399</v>
      </c>
      <c r="I307" s="99">
        <v>43318.048611111102</v>
      </c>
      <c r="J307" s="100">
        <v>43318.048611111102</v>
      </c>
      <c r="K307" s="2" t="s">
        <v>20</v>
      </c>
      <c r="L307" s="2" t="s">
        <v>20</v>
      </c>
      <c r="M307" s="2" t="s">
        <v>20</v>
      </c>
      <c r="N307" s="101">
        <v>0</v>
      </c>
      <c r="O307" s="101">
        <v>0</v>
      </c>
      <c r="P307" s="101">
        <v>0</v>
      </c>
      <c r="Q307" s="101">
        <v>0</v>
      </c>
      <c r="R307" s="101">
        <v>0</v>
      </c>
      <c r="S307" s="101">
        <v>0</v>
      </c>
      <c r="T307" s="101">
        <v>5</v>
      </c>
      <c r="U307" s="101">
        <v>57</v>
      </c>
      <c r="V307" s="70" t="s">
        <v>21</v>
      </c>
      <c r="W307" s="70" t="s">
        <v>21</v>
      </c>
      <c r="X307" s="70" t="s">
        <v>21</v>
      </c>
      <c r="Y307" s="138" t="s">
        <v>510</v>
      </c>
      <c r="Z307" s="57"/>
      <c r="AA307" s="57">
        <v>100</v>
      </c>
    </row>
    <row r="308" spans="1:27" ht="30" customHeight="1">
      <c r="A308" s="6" t="s">
        <v>214</v>
      </c>
      <c r="B308" s="9" t="s">
        <v>208</v>
      </c>
      <c r="C308" s="8" t="s">
        <v>181</v>
      </c>
      <c r="D308" s="9">
        <v>80</v>
      </c>
      <c r="E308" s="9" t="s">
        <v>40</v>
      </c>
      <c r="F308" s="7"/>
      <c r="G308" s="99">
        <v>43318.770138888904</v>
      </c>
      <c r="H308" s="100">
        <v>43318.770138888904</v>
      </c>
      <c r="I308" s="99">
        <v>43318.993750000001</v>
      </c>
      <c r="J308" s="100">
        <v>43318.993750000001</v>
      </c>
      <c r="K308" s="2" t="s">
        <v>20</v>
      </c>
      <c r="L308" s="2" t="s">
        <v>20</v>
      </c>
      <c r="M308" s="2" t="s">
        <v>20</v>
      </c>
      <c r="N308" s="101">
        <v>0</v>
      </c>
      <c r="O308" s="101">
        <v>0</v>
      </c>
      <c r="P308" s="101">
        <v>0</v>
      </c>
      <c r="Q308" s="101">
        <v>0</v>
      </c>
      <c r="R308" s="101">
        <v>0</v>
      </c>
      <c r="S308" s="101">
        <v>0</v>
      </c>
      <c r="T308" s="101">
        <v>5</v>
      </c>
      <c r="U308" s="101">
        <v>22</v>
      </c>
      <c r="V308" s="70" t="s">
        <v>21</v>
      </c>
      <c r="W308" s="70" t="s">
        <v>21</v>
      </c>
      <c r="X308" s="70" t="s">
        <v>21</v>
      </c>
      <c r="Y308" s="138" t="s">
        <v>511</v>
      </c>
      <c r="Z308" s="57"/>
      <c r="AA308" s="57"/>
    </row>
    <row r="309" spans="1:27" ht="30" customHeight="1">
      <c r="A309" s="6" t="s">
        <v>214</v>
      </c>
      <c r="B309" s="9" t="s">
        <v>208</v>
      </c>
      <c r="C309" s="8" t="s">
        <v>181</v>
      </c>
      <c r="D309" s="9">
        <v>80</v>
      </c>
      <c r="E309" s="9" t="s">
        <v>40</v>
      </c>
      <c r="F309" s="7"/>
      <c r="G309" s="99">
        <v>43319.806944444397</v>
      </c>
      <c r="H309" s="100">
        <v>43319.806944444397</v>
      </c>
      <c r="I309" s="99">
        <v>43324.059027777803</v>
      </c>
      <c r="J309" s="100">
        <v>43324.059027777803</v>
      </c>
      <c r="K309" s="2" t="s">
        <v>20</v>
      </c>
      <c r="L309" s="2" t="s">
        <v>20</v>
      </c>
      <c r="M309" s="2" t="s">
        <v>20</v>
      </c>
      <c r="N309" s="101">
        <v>0</v>
      </c>
      <c r="O309" s="101">
        <v>0</v>
      </c>
      <c r="P309" s="101">
        <v>0</v>
      </c>
      <c r="Q309" s="101">
        <v>0</v>
      </c>
      <c r="R309" s="101">
        <v>0</v>
      </c>
      <c r="S309" s="101">
        <v>0</v>
      </c>
      <c r="T309" s="101">
        <v>102</v>
      </c>
      <c r="U309" s="101">
        <v>3</v>
      </c>
      <c r="V309" s="70" t="s">
        <v>21</v>
      </c>
      <c r="W309" s="70" t="s">
        <v>21</v>
      </c>
      <c r="X309" s="70" t="s">
        <v>21</v>
      </c>
      <c r="Y309" s="138" t="s">
        <v>512</v>
      </c>
      <c r="Z309" s="57"/>
      <c r="AA309" s="57"/>
    </row>
    <row r="310" spans="1:27" ht="30" customHeight="1">
      <c r="A310" s="6" t="s">
        <v>214</v>
      </c>
      <c r="B310" s="9" t="s">
        <v>208</v>
      </c>
      <c r="C310" s="8" t="s">
        <v>181</v>
      </c>
      <c r="D310" s="9">
        <v>80</v>
      </c>
      <c r="E310" s="9" t="s">
        <v>40</v>
      </c>
      <c r="F310" s="7"/>
      <c r="G310" s="99">
        <v>43324.797222222202</v>
      </c>
      <c r="H310" s="100">
        <v>43324.797222222202</v>
      </c>
      <c r="I310" s="99">
        <v>43325.002777777801</v>
      </c>
      <c r="J310" s="100">
        <v>43325.002777777801</v>
      </c>
      <c r="K310" s="2" t="s">
        <v>20</v>
      </c>
      <c r="L310" s="2" t="s">
        <v>20</v>
      </c>
      <c r="M310" s="2" t="s">
        <v>20</v>
      </c>
      <c r="N310" s="101">
        <v>0</v>
      </c>
      <c r="O310" s="101">
        <v>0</v>
      </c>
      <c r="P310" s="101">
        <v>0</v>
      </c>
      <c r="Q310" s="101">
        <v>0</v>
      </c>
      <c r="R310" s="101">
        <v>0</v>
      </c>
      <c r="S310" s="101">
        <v>0</v>
      </c>
      <c r="T310" s="101">
        <v>4</v>
      </c>
      <c r="U310" s="101">
        <v>56</v>
      </c>
      <c r="V310" s="70" t="s">
        <v>21</v>
      </c>
      <c r="W310" s="70" t="s">
        <v>21</v>
      </c>
      <c r="X310" s="70" t="s">
        <v>21</v>
      </c>
      <c r="Y310" s="138" t="s">
        <v>513</v>
      </c>
      <c r="Z310" s="57"/>
      <c r="AA310" s="57">
        <v>100</v>
      </c>
    </row>
    <row r="311" spans="1:27" ht="30" customHeight="1">
      <c r="A311" s="6" t="s">
        <v>214</v>
      </c>
      <c r="B311" s="9" t="s">
        <v>208</v>
      </c>
      <c r="C311" s="8" t="s">
        <v>181</v>
      </c>
      <c r="D311" s="9">
        <v>80</v>
      </c>
      <c r="E311" s="9" t="s">
        <v>40</v>
      </c>
      <c r="F311" s="7"/>
      <c r="G311" s="99">
        <v>43325.713888888902</v>
      </c>
      <c r="H311" s="100">
        <v>43325.713888888902</v>
      </c>
      <c r="I311" s="99">
        <v>43326.3125</v>
      </c>
      <c r="J311" s="100">
        <v>43326.3125</v>
      </c>
      <c r="K311" s="2" t="s">
        <v>20</v>
      </c>
      <c r="L311" s="2" t="s">
        <v>20</v>
      </c>
      <c r="M311" s="2" t="s">
        <v>20</v>
      </c>
      <c r="N311" s="101">
        <v>0</v>
      </c>
      <c r="O311" s="101">
        <v>0</v>
      </c>
      <c r="P311" s="101">
        <v>0</v>
      </c>
      <c r="Q311" s="101">
        <v>0</v>
      </c>
      <c r="R311" s="101">
        <v>0</v>
      </c>
      <c r="S311" s="101">
        <v>0</v>
      </c>
      <c r="T311" s="101">
        <v>14</v>
      </c>
      <c r="U311" s="101">
        <v>22</v>
      </c>
      <c r="V311" s="70" t="s">
        <v>21</v>
      </c>
      <c r="W311" s="70" t="s">
        <v>21</v>
      </c>
      <c r="X311" s="70" t="s">
        <v>21</v>
      </c>
      <c r="Y311" s="138" t="s">
        <v>514</v>
      </c>
      <c r="Z311" s="57"/>
      <c r="AA311" s="57"/>
    </row>
    <row r="312" spans="1:27" ht="30" customHeight="1">
      <c r="A312" s="6" t="s">
        <v>214</v>
      </c>
      <c r="B312" s="9" t="s">
        <v>208</v>
      </c>
      <c r="C312" s="8" t="s">
        <v>181</v>
      </c>
      <c r="D312" s="9">
        <v>80</v>
      </c>
      <c r="E312" s="9" t="s">
        <v>40</v>
      </c>
      <c r="F312" s="7"/>
      <c r="G312" s="99">
        <v>43326.7680555556</v>
      </c>
      <c r="H312" s="100">
        <v>43326.7680555556</v>
      </c>
      <c r="I312" s="99">
        <v>43327.3</v>
      </c>
      <c r="J312" s="100">
        <v>43327.3</v>
      </c>
      <c r="K312" s="2" t="s">
        <v>20</v>
      </c>
      <c r="L312" s="2" t="s">
        <v>20</v>
      </c>
      <c r="M312" s="2" t="s">
        <v>20</v>
      </c>
      <c r="N312" s="101">
        <v>0</v>
      </c>
      <c r="O312" s="101">
        <v>0</v>
      </c>
      <c r="P312" s="101">
        <v>0</v>
      </c>
      <c r="Q312" s="101">
        <v>0</v>
      </c>
      <c r="R312" s="101">
        <v>0</v>
      </c>
      <c r="S312" s="101">
        <v>0</v>
      </c>
      <c r="T312" s="101">
        <v>12</v>
      </c>
      <c r="U312" s="101">
        <v>46</v>
      </c>
      <c r="V312" s="70" t="s">
        <v>21</v>
      </c>
      <c r="W312" s="70" t="s">
        <v>21</v>
      </c>
      <c r="X312" s="70" t="s">
        <v>21</v>
      </c>
      <c r="Y312" s="138" t="s">
        <v>515</v>
      </c>
      <c r="Z312" s="57"/>
      <c r="AA312" s="57"/>
    </row>
    <row r="313" spans="1:27" ht="30" customHeight="1">
      <c r="A313" s="6" t="s">
        <v>214</v>
      </c>
      <c r="B313" s="9" t="s">
        <v>208</v>
      </c>
      <c r="C313" s="8" t="s">
        <v>181</v>
      </c>
      <c r="D313" s="9">
        <v>80</v>
      </c>
      <c r="E313" s="9" t="s">
        <v>40</v>
      </c>
      <c r="F313" s="7"/>
      <c r="G313" s="99">
        <v>43327.956250000003</v>
      </c>
      <c r="H313" s="100">
        <v>43327.956250000003</v>
      </c>
      <c r="I313" s="99">
        <v>43331.213194444397</v>
      </c>
      <c r="J313" s="100">
        <v>43331.213194444397</v>
      </c>
      <c r="K313" s="2" t="s">
        <v>20</v>
      </c>
      <c r="L313" s="2" t="s">
        <v>20</v>
      </c>
      <c r="M313" s="2" t="s">
        <v>20</v>
      </c>
      <c r="N313" s="101">
        <v>0</v>
      </c>
      <c r="O313" s="101">
        <v>0</v>
      </c>
      <c r="P313" s="101">
        <v>0</v>
      </c>
      <c r="Q313" s="101">
        <v>0</v>
      </c>
      <c r="R313" s="101">
        <v>0</v>
      </c>
      <c r="S313" s="101">
        <v>0</v>
      </c>
      <c r="T313" s="101">
        <v>78</v>
      </c>
      <c r="U313" s="101">
        <v>10</v>
      </c>
      <c r="V313" s="70" t="s">
        <v>21</v>
      </c>
      <c r="W313" s="70" t="s">
        <v>21</v>
      </c>
      <c r="X313" s="70" t="s">
        <v>21</v>
      </c>
      <c r="Y313" s="138" t="s">
        <v>516</v>
      </c>
      <c r="Z313" s="57"/>
      <c r="AA313" s="57">
        <v>100</v>
      </c>
    </row>
    <row r="314" spans="1:27" ht="30" customHeight="1">
      <c r="A314" s="6" t="s">
        <v>214</v>
      </c>
      <c r="B314" s="9" t="s">
        <v>208</v>
      </c>
      <c r="C314" s="8" t="s">
        <v>181</v>
      </c>
      <c r="D314" s="9">
        <v>80</v>
      </c>
      <c r="E314" s="9" t="s">
        <v>40</v>
      </c>
      <c r="F314" s="7"/>
      <c r="G314" s="99">
        <v>43331.833333333299</v>
      </c>
      <c r="H314" s="100">
        <v>43331.833333333299</v>
      </c>
      <c r="I314" s="99">
        <v>43332.0090277778</v>
      </c>
      <c r="J314" s="100">
        <v>43332.0090277778</v>
      </c>
      <c r="K314" s="2" t="s">
        <v>20</v>
      </c>
      <c r="L314" s="2" t="s">
        <v>20</v>
      </c>
      <c r="M314" s="2" t="s">
        <v>20</v>
      </c>
      <c r="N314" s="101">
        <v>0</v>
      </c>
      <c r="O314" s="101">
        <v>0</v>
      </c>
      <c r="P314" s="101">
        <v>0</v>
      </c>
      <c r="Q314" s="101">
        <v>0</v>
      </c>
      <c r="R314" s="101">
        <v>0</v>
      </c>
      <c r="S314" s="101">
        <v>0</v>
      </c>
      <c r="T314" s="101">
        <v>4</v>
      </c>
      <c r="U314" s="101">
        <v>13</v>
      </c>
      <c r="V314" s="70" t="s">
        <v>21</v>
      </c>
      <c r="W314" s="70" t="s">
        <v>21</v>
      </c>
      <c r="X314" s="70" t="s">
        <v>21</v>
      </c>
      <c r="Y314" s="138" t="s">
        <v>517</v>
      </c>
      <c r="Z314" s="57"/>
      <c r="AA314" s="57"/>
    </row>
    <row r="315" spans="1:27" ht="30" customHeight="1">
      <c r="A315" s="6" t="s">
        <v>214</v>
      </c>
      <c r="B315" s="9" t="s">
        <v>208</v>
      </c>
      <c r="C315" s="8" t="s">
        <v>181</v>
      </c>
      <c r="D315" s="9">
        <v>80</v>
      </c>
      <c r="E315" s="9" t="s">
        <v>40</v>
      </c>
      <c r="F315" s="7"/>
      <c r="G315" s="99">
        <v>43332.780555555597</v>
      </c>
      <c r="H315" s="100">
        <v>43332.780555555597</v>
      </c>
      <c r="I315" s="99">
        <v>43333.167361111096</v>
      </c>
      <c r="J315" s="100">
        <v>43333.167361111096</v>
      </c>
      <c r="K315" s="2" t="s">
        <v>20</v>
      </c>
      <c r="L315" s="2" t="s">
        <v>20</v>
      </c>
      <c r="M315" s="2" t="s">
        <v>20</v>
      </c>
      <c r="N315" s="101">
        <v>0</v>
      </c>
      <c r="O315" s="101">
        <v>0</v>
      </c>
      <c r="P315" s="101">
        <v>0</v>
      </c>
      <c r="Q315" s="101">
        <v>0</v>
      </c>
      <c r="R315" s="101">
        <v>0</v>
      </c>
      <c r="S315" s="101">
        <v>0</v>
      </c>
      <c r="T315" s="101">
        <v>9</v>
      </c>
      <c r="U315" s="101">
        <v>17</v>
      </c>
      <c r="V315" s="70" t="s">
        <v>21</v>
      </c>
      <c r="W315" s="70" t="s">
        <v>21</v>
      </c>
      <c r="X315" s="70" t="s">
        <v>21</v>
      </c>
      <c r="Y315" s="138" t="s">
        <v>518</v>
      </c>
      <c r="Z315" s="57"/>
      <c r="AA315" s="57"/>
    </row>
    <row r="316" spans="1:27" ht="30" customHeight="1">
      <c r="A316" s="6" t="s">
        <v>214</v>
      </c>
      <c r="B316" s="9" t="s">
        <v>208</v>
      </c>
      <c r="C316" s="8" t="s">
        <v>181</v>
      </c>
      <c r="D316" s="9">
        <v>80</v>
      </c>
      <c r="E316" s="9" t="s">
        <v>40</v>
      </c>
      <c r="F316" s="7"/>
      <c r="G316" s="99">
        <v>43333.788888888899</v>
      </c>
      <c r="H316" s="100">
        <v>43333.788888888899</v>
      </c>
      <c r="I316" s="99">
        <v>43334.281944444403</v>
      </c>
      <c r="J316" s="100">
        <v>43334.281944444403</v>
      </c>
      <c r="K316" s="2" t="s">
        <v>20</v>
      </c>
      <c r="L316" s="2" t="s">
        <v>20</v>
      </c>
      <c r="M316" s="2" t="s">
        <v>20</v>
      </c>
      <c r="N316" s="101">
        <v>0</v>
      </c>
      <c r="O316" s="101">
        <v>0</v>
      </c>
      <c r="P316" s="101">
        <v>0</v>
      </c>
      <c r="Q316" s="101">
        <v>0</v>
      </c>
      <c r="R316" s="101">
        <v>0</v>
      </c>
      <c r="S316" s="101">
        <v>0</v>
      </c>
      <c r="T316" s="101">
        <v>11</v>
      </c>
      <c r="U316" s="101">
        <v>50</v>
      </c>
      <c r="V316" s="70" t="s">
        <v>21</v>
      </c>
      <c r="W316" s="70" t="s">
        <v>21</v>
      </c>
      <c r="X316" s="70" t="s">
        <v>21</v>
      </c>
      <c r="Y316" s="138" t="s">
        <v>519</v>
      </c>
      <c r="Z316" s="57"/>
      <c r="AA316" s="57">
        <v>100</v>
      </c>
    </row>
    <row r="317" spans="1:27" ht="30" customHeight="1">
      <c r="A317" s="6" t="s">
        <v>214</v>
      </c>
      <c r="B317" s="9" t="s">
        <v>208</v>
      </c>
      <c r="C317" s="8" t="s">
        <v>181</v>
      </c>
      <c r="D317" s="9">
        <v>80</v>
      </c>
      <c r="E317" s="9" t="s">
        <v>40</v>
      </c>
      <c r="F317" s="7"/>
      <c r="G317" s="99">
        <v>43334.776388888902</v>
      </c>
      <c r="H317" s="100">
        <v>43334.776388888902</v>
      </c>
      <c r="I317" s="99">
        <v>43335.2409722222</v>
      </c>
      <c r="J317" s="100">
        <v>43335.2409722222</v>
      </c>
      <c r="K317" s="2" t="s">
        <v>20</v>
      </c>
      <c r="L317" s="2" t="s">
        <v>20</v>
      </c>
      <c r="M317" s="2" t="s">
        <v>20</v>
      </c>
      <c r="N317" s="101">
        <v>0</v>
      </c>
      <c r="O317" s="101">
        <v>0</v>
      </c>
      <c r="P317" s="101">
        <v>0</v>
      </c>
      <c r="Q317" s="101">
        <v>0</v>
      </c>
      <c r="R317" s="101">
        <v>0</v>
      </c>
      <c r="S317" s="101">
        <v>0</v>
      </c>
      <c r="T317" s="101">
        <v>11</v>
      </c>
      <c r="U317" s="101">
        <v>9</v>
      </c>
      <c r="V317" s="70" t="s">
        <v>21</v>
      </c>
      <c r="W317" s="70" t="s">
        <v>21</v>
      </c>
      <c r="X317" s="70" t="s">
        <v>21</v>
      </c>
      <c r="Y317" s="138" t="s">
        <v>520</v>
      </c>
      <c r="Z317" s="57"/>
      <c r="AA317" s="57"/>
    </row>
    <row r="318" spans="1:27" ht="30" customHeight="1">
      <c r="A318" s="6" t="s">
        <v>214</v>
      </c>
      <c r="B318" s="9" t="s">
        <v>208</v>
      </c>
      <c r="C318" s="8" t="s">
        <v>181</v>
      </c>
      <c r="D318" s="9">
        <v>80</v>
      </c>
      <c r="E318" s="9" t="s">
        <v>40</v>
      </c>
      <c r="F318" s="7"/>
      <c r="G318" s="99">
        <v>43335.423611111102</v>
      </c>
      <c r="H318" s="100">
        <v>43335.423611111102</v>
      </c>
      <c r="I318" s="99">
        <v>43337.059722222199</v>
      </c>
      <c r="J318" s="100">
        <v>43337.059722222199</v>
      </c>
      <c r="K318" s="2" t="s">
        <v>20</v>
      </c>
      <c r="L318" s="2" t="s">
        <v>20</v>
      </c>
      <c r="M318" s="2" t="s">
        <v>20</v>
      </c>
      <c r="N318" s="101">
        <v>0</v>
      </c>
      <c r="O318" s="101">
        <v>0</v>
      </c>
      <c r="P318" s="101">
        <v>0</v>
      </c>
      <c r="Q318" s="101">
        <v>0</v>
      </c>
      <c r="R318" s="101">
        <v>0</v>
      </c>
      <c r="S318" s="101">
        <v>0</v>
      </c>
      <c r="T318" s="101">
        <v>39</v>
      </c>
      <c r="U318" s="101">
        <v>16</v>
      </c>
      <c r="V318" s="70" t="s">
        <v>21</v>
      </c>
      <c r="W318" s="70" t="s">
        <v>21</v>
      </c>
      <c r="X318" s="70" t="s">
        <v>21</v>
      </c>
      <c r="Y318" s="138" t="s">
        <v>521</v>
      </c>
      <c r="Z318" s="57"/>
      <c r="AA318" s="57"/>
    </row>
    <row r="319" spans="1:27" ht="30" customHeight="1">
      <c r="A319" s="6" t="s">
        <v>214</v>
      </c>
      <c r="B319" s="9" t="s">
        <v>208</v>
      </c>
      <c r="C319" s="8" t="s">
        <v>181</v>
      </c>
      <c r="D319" s="9">
        <v>80</v>
      </c>
      <c r="E319" s="9" t="s">
        <v>40</v>
      </c>
      <c r="F319" s="7"/>
      <c r="G319" s="99">
        <v>43337.7680555556</v>
      </c>
      <c r="H319" s="100">
        <v>43337.7680555556</v>
      </c>
      <c r="I319" s="99">
        <v>43338.159722222197</v>
      </c>
      <c r="J319" s="100">
        <v>43338.159722222197</v>
      </c>
      <c r="K319" s="2" t="s">
        <v>20</v>
      </c>
      <c r="L319" s="2" t="s">
        <v>20</v>
      </c>
      <c r="M319" s="2" t="s">
        <v>20</v>
      </c>
      <c r="N319" s="101">
        <v>0</v>
      </c>
      <c r="O319" s="101">
        <v>0</v>
      </c>
      <c r="P319" s="101">
        <v>0</v>
      </c>
      <c r="Q319" s="101">
        <v>0</v>
      </c>
      <c r="R319" s="101">
        <v>0</v>
      </c>
      <c r="S319" s="101">
        <v>0</v>
      </c>
      <c r="T319" s="101">
        <v>9</v>
      </c>
      <c r="U319" s="101">
        <v>24</v>
      </c>
      <c r="V319" s="70" t="s">
        <v>21</v>
      </c>
      <c r="W319" s="70" t="s">
        <v>21</v>
      </c>
      <c r="X319" s="70" t="s">
        <v>21</v>
      </c>
      <c r="Y319" s="138" t="s">
        <v>522</v>
      </c>
      <c r="Z319" s="57"/>
      <c r="AA319" s="57"/>
    </row>
    <row r="320" spans="1:27" ht="30" customHeight="1">
      <c r="A320" s="6" t="s">
        <v>214</v>
      </c>
      <c r="B320" s="9" t="s">
        <v>208</v>
      </c>
      <c r="C320" s="8" t="s">
        <v>181</v>
      </c>
      <c r="D320" s="9">
        <v>80</v>
      </c>
      <c r="E320" s="9" t="s">
        <v>40</v>
      </c>
      <c r="F320" s="7"/>
      <c r="G320" s="99">
        <v>43339.942361111098</v>
      </c>
      <c r="H320" s="100">
        <v>43339.942361111098</v>
      </c>
      <c r="I320" s="99">
        <v>43339.990277777797</v>
      </c>
      <c r="J320" s="100">
        <v>43339.990277777797</v>
      </c>
      <c r="K320" s="2" t="s">
        <v>20</v>
      </c>
      <c r="L320" s="2" t="s">
        <v>20</v>
      </c>
      <c r="M320" s="2" t="s">
        <v>20</v>
      </c>
      <c r="N320" s="101">
        <v>0</v>
      </c>
      <c r="O320" s="101">
        <v>0</v>
      </c>
      <c r="P320" s="101">
        <v>0</v>
      </c>
      <c r="Q320" s="101">
        <v>0</v>
      </c>
      <c r="R320" s="101">
        <v>0</v>
      </c>
      <c r="S320" s="101">
        <v>0</v>
      </c>
      <c r="T320" s="101">
        <v>1</v>
      </c>
      <c r="U320" s="101">
        <v>9</v>
      </c>
      <c r="V320" s="70" t="s">
        <v>21</v>
      </c>
      <c r="W320" s="70" t="s">
        <v>21</v>
      </c>
      <c r="X320" s="70" t="s">
        <v>21</v>
      </c>
      <c r="Y320" s="138" t="s">
        <v>523</v>
      </c>
      <c r="Z320" s="57"/>
      <c r="AA320" s="57"/>
    </row>
    <row r="321" spans="1:27" ht="30" customHeight="1">
      <c r="A321" s="6" t="s">
        <v>214</v>
      </c>
      <c r="B321" s="9" t="s">
        <v>208</v>
      </c>
      <c r="C321" s="8" t="s">
        <v>181</v>
      </c>
      <c r="D321" s="9">
        <v>80</v>
      </c>
      <c r="E321" s="9" t="s">
        <v>40</v>
      </c>
      <c r="F321" s="7"/>
      <c r="G321" s="99">
        <v>43340.790972222203</v>
      </c>
      <c r="H321" s="100">
        <v>43340.790972222203</v>
      </c>
      <c r="I321" s="99">
        <v>43341.2319444444</v>
      </c>
      <c r="J321" s="100">
        <v>43341.2319444444</v>
      </c>
      <c r="K321" s="2" t="s">
        <v>20</v>
      </c>
      <c r="L321" s="2" t="s">
        <v>20</v>
      </c>
      <c r="M321" s="2" t="s">
        <v>20</v>
      </c>
      <c r="N321" s="101">
        <v>0</v>
      </c>
      <c r="O321" s="101">
        <v>0</v>
      </c>
      <c r="P321" s="101">
        <v>0</v>
      </c>
      <c r="Q321" s="101">
        <v>0</v>
      </c>
      <c r="R321" s="101">
        <v>0</v>
      </c>
      <c r="S321" s="101">
        <v>0</v>
      </c>
      <c r="T321" s="101">
        <v>10</v>
      </c>
      <c r="U321" s="101">
        <v>35</v>
      </c>
      <c r="V321" s="70" t="s">
        <v>21</v>
      </c>
      <c r="W321" s="70" t="s">
        <v>21</v>
      </c>
      <c r="X321" s="70" t="s">
        <v>21</v>
      </c>
      <c r="Y321" s="138" t="s">
        <v>524</v>
      </c>
      <c r="Z321" s="57"/>
      <c r="AA321" s="57">
        <v>100</v>
      </c>
    </row>
    <row r="322" spans="1:27" ht="30" customHeight="1">
      <c r="A322" s="6" t="s">
        <v>214</v>
      </c>
      <c r="B322" s="9" t="s">
        <v>208</v>
      </c>
      <c r="C322" s="8" t="s">
        <v>181</v>
      </c>
      <c r="D322" s="9">
        <v>80</v>
      </c>
      <c r="E322" s="9" t="s">
        <v>40</v>
      </c>
      <c r="F322" s="7"/>
      <c r="G322" s="99">
        <v>43341.756249999999</v>
      </c>
      <c r="H322" s="100">
        <v>43341.756249999999</v>
      </c>
      <c r="I322" s="99">
        <v>43341.957638888904</v>
      </c>
      <c r="J322" s="100">
        <v>43341.957638888904</v>
      </c>
      <c r="K322" s="2" t="s">
        <v>20</v>
      </c>
      <c r="L322" s="2" t="s">
        <v>20</v>
      </c>
      <c r="M322" s="2" t="s">
        <v>20</v>
      </c>
      <c r="N322" s="101">
        <v>0</v>
      </c>
      <c r="O322" s="101">
        <v>0</v>
      </c>
      <c r="P322" s="101">
        <v>0</v>
      </c>
      <c r="Q322" s="101">
        <v>0</v>
      </c>
      <c r="R322" s="101">
        <v>0</v>
      </c>
      <c r="S322" s="101">
        <v>0</v>
      </c>
      <c r="T322" s="101">
        <v>4</v>
      </c>
      <c r="U322" s="101">
        <v>50</v>
      </c>
      <c r="V322" s="70" t="s">
        <v>21</v>
      </c>
      <c r="W322" s="70" t="s">
        <v>21</v>
      </c>
      <c r="X322" s="70" t="s">
        <v>21</v>
      </c>
      <c r="Y322" s="138" t="s">
        <v>525</v>
      </c>
      <c r="Z322" s="57"/>
      <c r="AA322" s="57"/>
    </row>
    <row r="323" spans="1:27" s="28" customFormat="1" ht="20.100000000000001" customHeight="1">
      <c r="B323" s="23"/>
      <c r="C323" s="23"/>
      <c r="D323" s="23"/>
      <c r="E323" s="23"/>
      <c r="F323" s="23"/>
      <c r="G323" s="206" t="s">
        <v>6</v>
      </c>
      <c r="H323" s="207"/>
      <c r="I323" s="207"/>
      <c r="J323" s="207"/>
      <c r="K323" s="87"/>
      <c r="L323" s="45"/>
      <c r="M323" s="46"/>
      <c r="N323" s="59">
        <f>SUM(N307:N322)+INT(SUM(O307:O322)/60)</f>
        <v>0</v>
      </c>
      <c r="O323" s="59">
        <f>MOD(SUM(O307:O322),60)</f>
        <v>0</v>
      </c>
      <c r="P323" s="59">
        <f t="shared" ref="P323" si="298">SUM(P307:P322)+INT(SUM(Q307:Q322)/60)</f>
        <v>0</v>
      </c>
      <c r="Q323" s="59">
        <f t="shared" ref="Q323" si="299">MOD(SUM(Q307:Q322),60)</f>
        <v>0</v>
      </c>
      <c r="R323" s="59">
        <f t="shared" ref="R323" si="300">SUM(R307:R322)+INT(SUM(S307:S322)/60)</f>
        <v>0</v>
      </c>
      <c r="S323" s="59">
        <f t="shared" ref="S323" si="301">MOD(SUM(S307:S322),60)</f>
        <v>0</v>
      </c>
      <c r="T323" s="59">
        <f t="shared" ref="T323" si="302">SUM(T307:T322)+INT(SUM(U307:U322)/60)</f>
        <v>325</v>
      </c>
      <c r="U323" s="59">
        <f t="shared" ref="U323" si="303">MOD(SUM(U307:U322),60)</f>
        <v>19</v>
      </c>
      <c r="V323" s="53"/>
      <c r="W323" s="53"/>
      <c r="X323" s="53"/>
      <c r="Y323" s="142"/>
      <c r="Z323" s="44"/>
      <c r="AA323" s="44"/>
    </row>
    <row r="324" spans="1:27" ht="30" customHeight="1">
      <c r="A324" s="6" t="s">
        <v>215</v>
      </c>
      <c r="B324" s="9" t="s">
        <v>216</v>
      </c>
      <c r="C324" s="8" t="s">
        <v>70</v>
      </c>
      <c r="D324" s="9">
        <v>80</v>
      </c>
      <c r="E324" s="9" t="s">
        <v>40</v>
      </c>
      <c r="F324" s="7"/>
      <c r="G324" s="99">
        <v>43339.948611111096</v>
      </c>
      <c r="H324" s="100">
        <v>43339.948611111096</v>
      </c>
      <c r="I324" s="99">
        <v>43340.335416666698</v>
      </c>
      <c r="J324" s="100">
        <v>43340.335416666698</v>
      </c>
      <c r="K324" s="2" t="s">
        <v>20</v>
      </c>
      <c r="L324" s="2" t="s">
        <v>20</v>
      </c>
      <c r="M324" s="2" t="s">
        <v>20</v>
      </c>
      <c r="N324" s="101">
        <v>0</v>
      </c>
      <c r="O324" s="101">
        <v>0</v>
      </c>
      <c r="P324" s="101">
        <v>0</v>
      </c>
      <c r="Q324" s="101">
        <v>0</v>
      </c>
      <c r="R324" s="101">
        <v>0</v>
      </c>
      <c r="S324" s="101">
        <v>0</v>
      </c>
      <c r="T324" s="101">
        <v>9</v>
      </c>
      <c r="U324" s="101">
        <v>17</v>
      </c>
      <c r="V324" s="70" t="s">
        <v>21</v>
      </c>
      <c r="W324" s="70" t="s">
        <v>21</v>
      </c>
      <c r="X324" s="70" t="s">
        <v>21</v>
      </c>
      <c r="Y324" s="138" t="s">
        <v>491</v>
      </c>
      <c r="Z324" s="57"/>
      <c r="AA324" s="57">
        <v>100</v>
      </c>
    </row>
    <row r="325" spans="1:27" ht="30" customHeight="1">
      <c r="A325" s="6" t="s">
        <v>215</v>
      </c>
      <c r="B325" s="9" t="s">
        <v>216</v>
      </c>
      <c r="C325" s="8" t="s">
        <v>70</v>
      </c>
      <c r="D325" s="9">
        <v>80</v>
      </c>
      <c r="E325" s="9" t="s">
        <v>40</v>
      </c>
      <c r="F325" s="7"/>
      <c r="G325" s="99">
        <v>43340.386805555601</v>
      </c>
      <c r="H325" s="100">
        <v>43340.386805555601</v>
      </c>
      <c r="I325" s="99">
        <v>43340.443055555603</v>
      </c>
      <c r="J325" s="100">
        <v>43340.443055555603</v>
      </c>
      <c r="K325" s="2" t="s">
        <v>20</v>
      </c>
      <c r="L325" s="2" t="s">
        <v>20</v>
      </c>
      <c r="M325" s="2" t="s">
        <v>20</v>
      </c>
      <c r="N325" s="101">
        <v>0</v>
      </c>
      <c r="O325" s="101">
        <v>0</v>
      </c>
      <c r="P325" s="101">
        <v>0</v>
      </c>
      <c r="Q325" s="101">
        <v>0</v>
      </c>
      <c r="R325" s="101">
        <v>0</v>
      </c>
      <c r="S325" s="101">
        <v>0</v>
      </c>
      <c r="T325" s="101">
        <v>0</v>
      </c>
      <c r="U325" s="101">
        <v>0</v>
      </c>
      <c r="V325" s="70" t="s">
        <v>21</v>
      </c>
      <c r="W325" s="70" t="s">
        <v>21</v>
      </c>
      <c r="X325" s="70" t="s">
        <v>21</v>
      </c>
      <c r="Y325" s="138" t="s">
        <v>492</v>
      </c>
      <c r="Z325" s="57"/>
      <c r="AA325" s="57">
        <v>100</v>
      </c>
    </row>
    <row r="326" spans="1:27" ht="30" customHeight="1">
      <c r="A326" s="6" t="s">
        <v>215</v>
      </c>
      <c r="B326" s="9" t="s">
        <v>216</v>
      </c>
      <c r="C326" s="8" t="s">
        <v>70</v>
      </c>
      <c r="D326" s="9">
        <v>80</v>
      </c>
      <c r="E326" s="9" t="s">
        <v>40</v>
      </c>
      <c r="F326" s="7"/>
      <c r="G326" s="99">
        <v>43340.487500000003</v>
      </c>
      <c r="H326" s="100">
        <v>43340.487500000003</v>
      </c>
      <c r="I326" s="99">
        <v>43340.693749999999</v>
      </c>
      <c r="J326" s="100">
        <v>43340.693749999999</v>
      </c>
      <c r="K326" s="2" t="s">
        <v>20</v>
      </c>
      <c r="L326" s="2" t="s">
        <v>20</v>
      </c>
      <c r="M326" s="2" t="s">
        <v>20</v>
      </c>
      <c r="N326" s="101">
        <v>0</v>
      </c>
      <c r="O326" s="101">
        <v>0</v>
      </c>
      <c r="P326" s="101">
        <v>0</v>
      </c>
      <c r="Q326" s="101">
        <v>0</v>
      </c>
      <c r="R326" s="101">
        <v>0</v>
      </c>
      <c r="S326" s="101">
        <v>0</v>
      </c>
      <c r="T326" s="101">
        <v>4</v>
      </c>
      <c r="U326" s="101">
        <v>57</v>
      </c>
      <c r="V326" s="70" t="s">
        <v>21</v>
      </c>
      <c r="W326" s="70" t="s">
        <v>21</v>
      </c>
      <c r="X326" s="70" t="s">
        <v>21</v>
      </c>
      <c r="Y326" s="138" t="s">
        <v>493</v>
      </c>
      <c r="Z326" s="57"/>
      <c r="AA326" s="57">
        <v>100</v>
      </c>
    </row>
    <row r="327" spans="1:27" ht="30" customHeight="1">
      <c r="A327" s="6" t="s">
        <v>215</v>
      </c>
      <c r="B327" s="9" t="s">
        <v>216</v>
      </c>
      <c r="C327" s="8" t="s">
        <v>70</v>
      </c>
      <c r="D327" s="9">
        <v>80</v>
      </c>
      <c r="E327" s="9" t="s">
        <v>40</v>
      </c>
      <c r="F327" s="7"/>
      <c r="G327" s="99">
        <v>43340.847222222197</v>
      </c>
      <c r="H327" s="100">
        <v>43340.847222222197</v>
      </c>
      <c r="I327" s="99">
        <v>43340.8659722222</v>
      </c>
      <c r="J327" s="100">
        <v>43340.8659722222</v>
      </c>
      <c r="K327" s="2" t="s">
        <v>20</v>
      </c>
      <c r="L327" s="2" t="s">
        <v>20</v>
      </c>
      <c r="M327" s="2" t="s">
        <v>20</v>
      </c>
      <c r="N327" s="101">
        <v>0</v>
      </c>
      <c r="O327" s="101">
        <v>0</v>
      </c>
      <c r="P327" s="101">
        <v>0</v>
      </c>
      <c r="Q327" s="101">
        <v>0</v>
      </c>
      <c r="R327" s="101">
        <v>0</v>
      </c>
      <c r="S327" s="101">
        <v>0</v>
      </c>
      <c r="T327" s="101">
        <v>0</v>
      </c>
      <c r="U327" s="101">
        <v>27</v>
      </c>
      <c r="V327" s="70" t="s">
        <v>21</v>
      </c>
      <c r="W327" s="70" t="s">
        <v>21</v>
      </c>
      <c r="X327" s="70" t="s">
        <v>21</v>
      </c>
      <c r="Y327" s="138" t="s">
        <v>494</v>
      </c>
      <c r="Z327" s="57"/>
      <c r="AA327" s="57">
        <v>100</v>
      </c>
    </row>
    <row r="328" spans="1:27" ht="30" customHeight="1">
      <c r="A328" s="6" t="s">
        <v>215</v>
      </c>
      <c r="B328" s="9" t="s">
        <v>216</v>
      </c>
      <c r="C328" s="8" t="s">
        <v>70</v>
      </c>
      <c r="D328" s="9">
        <v>80</v>
      </c>
      <c r="E328" s="9" t="s">
        <v>40</v>
      </c>
      <c r="F328" s="7"/>
      <c r="G328" s="99">
        <v>43341.3659722222</v>
      </c>
      <c r="H328" s="100">
        <v>43341.3659722222</v>
      </c>
      <c r="I328" s="99">
        <v>43341.391666666699</v>
      </c>
      <c r="J328" s="100">
        <v>43341.391666666699</v>
      </c>
      <c r="K328" s="2" t="s">
        <v>20</v>
      </c>
      <c r="L328" s="2" t="s">
        <v>20</v>
      </c>
      <c r="M328" s="2" t="s">
        <v>20</v>
      </c>
      <c r="N328" s="101">
        <v>0</v>
      </c>
      <c r="O328" s="101">
        <v>0</v>
      </c>
      <c r="P328" s="101">
        <v>0</v>
      </c>
      <c r="Q328" s="101">
        <v>0</v>
      </c>
      <c r="R328" s="101">
        <v>0</v>
      </c>
      <c r="S328" s="101">
        <v>0</v>
      </c>
      <c r="T328" s="101">
        <v>0</v>
      </c>
      <c r="U328" s="101">
        <v>37</v>
      </c>
      <c r="V328" s="70" t="s">
        <v>21</v>
      </c>
      <c r="W328" s="70" t="s">
        <v>21</v>
      </c>
      <c r="X328" s="70" t="s">
        <v>21</v>
      </c>
      <c r="Y328" s="138" t="s">
        <v>495</v>
      </c>
      <c r="Z328" s="57"/>
      <c r="AA328" s="57">
        <v>100</v>
      </c>
    </row>
    <row r="329" spans="1:27" s="28" customFormat="1" ht="20.100000000000001" customHeight="1">
      <c r="B329" s="23"/>
      <c r="C329" s="23"/>
      <c r="D329" s="23"/>
      <c r="E329" s="23"/>
      <c r="F329" s="23"/>
      <c r="G329" s="206" t="s">
        <v>6</v>
      </c>
      <c r="H329" s="207"/>
      <c r="I329" s="207"/>
      <c r="J329" s="207"/>
      <c r="K329" s="87"/>
      <c r="L329" s="45"/>
      <c r="M329" s="46"/>
      <c r="N329" s="59">
        <f>SUM(N324:N328)+INT(SUM(O324:O328)/60)</f>
        <v>0</v>
      </c>
      <c r="O329" s="59">
        <f>MOD(SUM(O324:O328),60)</f>
        <v>0</v>
      </c>
      <c r="P329" s="59">
        <f t="shared" ref="P329" si="304">SUM(P324:P328)+INT(SUM(Q324:Q328)/60)</f>
        <v>0</v>
      </c>
      <c r="Q329" s="59">
        <f t="shared" ref="Q329" si="305">MOD(SUM(Q324:Q328),60)</f>
        <v>0</v>
      </c>
      <c r="R329" s="59">
        <f t="shared" ref="R329" si="306">SUM(R324:R328)+INT(SUM(S324:S328)/60)</f>
        <v>0</v>
      </c>
      <c r="S329" s="59">
        <f t="shared" ref="S329" si="307">MOD(SUM(S324:S328),60)</f>
        <v>0</v>
      </c>
      <c r="T329" s="59">
        <f t="shared" ref="T329" si="308">SUM(T324:T328)+INT(SUM(U324:U328)/60)</f>
        <v>15</v>
      </c>
      <c r="U329" s="59">
        <f t="shared" ref="U329" si="309">MOD(SUM(U324:U328),60)</f>
        <v>18</v>
      </c>
      <c r="V329" s="53"/>
      <c r="W329" s="53"/>
      <c r="X329" s="53"/>
      <c r="Y329" s="142"/>
      <c r="Z329" s="44"/>
      <c r="AA329" s="44"/>
    </row>
    <row r="330" spans="1:27" ht="30" customHeight="1">
      <c r="A330" s="6" t="s">
        <v>217</v>
      </c>
      <c r="B330" s="9" t="s">
        <v>216</v>
      </c>
      <c r="C330" s="8" t="s">
        <v>107</v>
      </c>
      <c r="D330" s="9">
        <v>80</v>
      </c>
      <c r="E330" s="9" t="s">
        <v>40</v>
      </c>
      <c r="F330" s="7"/>
      <c r="G330" s="54"/>
      <c r="H330" s="54"/>
      <c r="I330" s="54"/>
      <c r="J330" s="54"/>
      <c r="K330" s="55"/>
      <c r="L330" s="55"/>
      <c r="M330" s="92"/>
      <c r="N330" s="90"/>
      <c r="O330" s="90"/>
      <c r="P330" s="90"/>
      <c r="Q330" s="90"/>
      <c r="R330" s="90"/>
      <c r="S330" s="90"/>
      <c r="T330" s="90"/>
      <c r="U330" s="90"/>
      <c r="V330" s="56"/>
      <c r="W330" s="57"/>
      <c r="X330" s="57"/>
      <c r="Y330" s="257"/>
      <c r="Z330" s="241"/>
      <c r="AA330" s="241">
        <v>100</v>
      </c>
    </row>
    <row r="331" spans="1:27" s="28" customFormat="1" ht="20.100000000000001" customHeight="1">
      <c r="B331" s="23"/>
      <c r="C331" s="23"/>
      <c r="D331" s="23"/>
      <c r="E331" s="23"/>
      <c r="F331" s="23"/>
      <c r="G331" s="206" t="s">
        <v>6</v>
      </c>
      <c r="H331" s="207"/>
      <c r="I331" s="207"/>
      <c r="J331" s="207"/>
      <c r="K331" s="87"/>
      <c r="L331" s="45"/>
      <c r="M331" s="46"/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53"/>
      <c r="W331" s="53"/>
      <c r="X331" s="53"/>
      <c r="Y331" s="142"/>
      <c r="Z331" s="241"/>
      <c r="AA331" s="241"/>
    </row>
    <row r="332" spans="1:27" s="16" customFormat="1" ht="16.5" customHeight="1">
      <c r="A332" s="192" t="s">
        <v>218</v>
      </c>
      <c r="B332" s="194" t="s">
        <v>219</v>
      </c>
      <c r="C332" s="196" t="s">
        <v>179</v>
      </c>
      <c r="D332" s="194">
        <v>63</v>
      </c>
      <c r="E332" s="194" t="s">
        <v>40</v>
      </c>
      <c r="F332" s="7"/>
      <c r="G332" s="54"/>
      <c r="H332" s="54"/>
      <c r="I332" s="54"/>
      <c r="J332" s="54"/>
      <c r="K332" s="55"/>
      <c r="L332" s="55"/>
      <c r="M332" s="92"/>
      <c r="N332" s="90"/>
      <c r="O332" s="90"/>
      <c r="P332" s="90"/>
      <c r="Q332" s="90"/>
      <c r="R332" s="90"/>
      <c r="S332" s="90"/>
      <c r="T332" s="90"/>
      <c r="U332" s="90"/>
      <c r="V332" s="56"/>
      <c r="W332" s="57"/>
      <c r="X332" s="57"/>
      <c r="Y332" s="257"/>
      <c r="Z332" s="241"/>
      <c r="AA332" s="241">
        <v>100</v>
      </c>
    </row>
    <row r="333" spans="1:27" s="28" customFormat="1" ht="20.100000000000001" customHeight="1">
      <c r="A333" s="193"/>
      <c r="B333" s="195"/>
      <c r="C333" s="197"/>
      <c r="D333" s="195"/>
      <c r="E333" s="195"/>
      <c r="F333" s="23"/>
      <c r="G333" s="206" t="s">
        <v>6</v>
      </c>
      <c r="H333" s="206"/>
      <c r="I333" s="206"/>
      <c r="J333" s="206"/>
      <c r="K333" s="87"/>
      <c r="L333" s="45"/>
      <c r="M333" s="46"/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53"/>
      <c r="W333" s="53"/>
      <c r="X333" s="53"/>
      <c r="Y333" s="142"/>
      <c r="Z333" s="241"/>
      <c r="AA333" s="241"/>
    </row>
    <row r="334" spans="1:27" s="16" customFormat="1" ht="16.5" customHeight="1">
      <c r="A334" s="192" t="s">
        <v>220</v>
      </c>
      <c r="B334" s="194" t="s">
        <v>219</v>
      </c>
      <c r="C334" s="196" t="s">
        <v>181</v>
      </c>
      <c r="D334" s="194">
        <v>63</v>
      </c>
      <c r="E334" s="194" t="s">
        <v>40</v>
      </c>
      <c r="F334" s="7"/>
      <c r="G334" s="54"/>
      <c r="H334" s="54"/>
      <c r="I334" s="54"/>
      <c r="J334" s="54"/>
      <c r="K334" s="55"/>
      <c r="L334" s="55"/>
      <c r="M334" s="92"/>
      <c r="N334" s="90"/>
      <c r="O334" s="90"/>
      <c r="P334" s="90"/>
      <c r="Q334" s="90"/>
      <c r="R334" s="90"/>
      <c r="S334" s="90"/>
      <c r="T334" s="90"/>
      <c r="U334" s="90"/>
      <c r="V334" s="56"/>
      <c r="W334" s="57"/>
      <c r="X334" s="57"/>
      <c r="Y334" s="257"/>
      <c r="Z334" s="241"/>
      <c r="AA334" s="241">
        <v>100</v>
      </c>
    </row>
    <row r="335" spans="1:27" s="28" customFormat="1" ht="20.100000000000001" customHeight="1">
      <c r="A335" s="193"/>
      <c r="B335" s="195"/>
      <c r="C335" s="197"/>
      <c r="D335" s="195"/>
      <c r="E335" s="195"/>
      <c r="F335" s="23"/>
      <c r="G335" s="206" t="s">
        <v>6</v>
      </c>
      <c r="H335" s="206"/>
      <c r="I335" s="206"/>
      <c r="J335" s="206"/>
      <c r="K335" s="87"/>
      <c r="L335" s="45"/>
      <c r="M335" s="46"/>
      <c r="N335" s="47">
        <v>0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53"/>
      <c r="W335" s="53"/>
      <c r="X335" s="53"/>
      <c r="Y335" s="142"/>
      <c r="Z335" s="241"/>
      <c r="AA335" s="241"/>
    </row>
    <row r="336" spans="1:27" s="16" customFormat="1" ht="16.5" customHeight="1">
      <c r="A336" s="192" t="s">
        <v>221</v>
      </c>
      <c r="B336" s="194" t="s">
        <v>222</v>
      </c>
      <c r="C336" s="196" t="s">
        <v>70</v>
      </c>
      <c r="D336" s="194">
        <v>20</v>
      </c>
      <c r="E336" s="194" t="s">
        <v>40</v>
      </c>
      <c r="F336" s="7"/>
      <c r="G336" s="54"/>
      <c r="H336" s="54"/>
      <c r="I336" s="54"/>
      <c r="J336" s="54"/>
      <c r="K336" s="55"/>
      <c r="L336" s="55"/>
      <c r="M336" s="92"/>
      <c r="N336" s="90"/>
      <c r="O336" s="90"/>
      <c r="P336" s="90"/>
      <c r="Q336" s="90"/>
      <c r="R336" s="90"/>
      <c r="S336" s="90"/>
      <c r="T336" s="90"/>
      <c r="U336" s="90"/>
      <c r="V336" s="56"/>
      <c r="W336" s="57"/>
      <c r="X336" s="57"/>
      <c r="Y336" s="257"/>
      <c r="Z336" s="241"/>
      <c r="AA336" s="241">
        <v>100</v>
      </c>
    </row>
    <row r="337" spans="1:27" s="28" customFormat="1" ht="20.100000000000001" customHeight="1">
      <c r="A337" s="193"/>
      <c r="B337" s="195"/>
      <c r="C337" s="197"/>
      <c r="D337" s="195"/>
      <c r="E337" s="195"/>
      <c r="F337" s="23"/>
      <c r="G337" s="206" t="s">
        <v>6</v>
      </c>
      <c r="H337" s="206"/>
      <c r="I337" s="206"/>
      <c r="J337" s="206"/>
      <c r="K337" s="87"/>
      <c r="L337" s="45"/>
      <c r="M337" s="46"/>
      <c r="N337" s="47">
        <v>0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>
        <v>0</v>
      </c>
      <c r="V337" s="53"/>
      <c r="W337" s="53"/>
      <c r="X337" s="53"/>
      <c r="Y337" s="142"/>
      <c r="Z337" s="241"/>
      <c r="AA337" s="241"/>
    </row>
    <row r="338" spans="1:27" s="16" customFormat="1" ht="16.5" customHeight="1">
      <c r="A338" s="192" t="s">
        <v>484</v>
      </c>
      <c r="B338" s="192" t="s">
        <v>485</v>
      </c>
      <c r="C338" s="192" t="s">
        <v>179</v>
      </c>
      <c r="D338" s="194"/>
      <c r="E338" s="194" t="s">
        <v>40</v>
      </c>
      <c r="F338" s="7"/>
      <c r="G338" s="99">
        <v>43339.922916666699</v>
      </c>
      <c r="H338" s="100">
        <v>43339.922916666699</v>
      </c>
      <c r="I338" s="99">
        <v>43341.824999999997</v>
      </c>
      <c r="J338" s="100">
        <v>43341.824999999997</v>
      </c>
      <c r="K338" s="2" t="s">
        <v>20</v>
      </c>
      <c r="L338" s="2" t="s">
        <v>20</v>
      </c>
      <c r="M338" s="2" t="s">
        <v>20</v>
      </c>
      <c r="N338" s="101">
        <v>0</v>
      </c>
      <c r="O338" s="101">
        <v>0</v>
      </c>
      <c r="P338" s="101">
        <v>0</v>
      </c>
      <c r="Q338" s="101">
        <v>0</v>
      </c>
      <c r="R338" s="101">
        <v>0</v>
      </c>
      <c r="S338" s="101">
        <v>0</v>
      </c>
      <c r="T338" s="101">
        <v>45</v>
      </c>
      <c r="U338" s="101">
        <v>39</v>
      </c>
      <c r="V338" s="70" t="s">
        <v>21</v>
      </c>
      <c r="W338" s="70" t="s">
        <v>21</v>
      </c>
      <c r="X338" s="70" t="s">
        <v>21</v>
      </c>
      <c r="Y338" s="138" t="s">
        <v>486</v>
      </c>
      <c r="Z338" s="241"/>
      <c r="AA338" s="241">
        <v>100</v>
      </c>
    </row>
    <row r="339" spans="1:27" s="28" customFormat="1" ht="20.100000000000001" customHeight="1">
      <c r="A339" s="193"/>
      <c r="B339" s="193"/>
      <c r="C339" s="193"/>
      <c r="D339" s="195"/>
      <c r="E339" s="195"/>
      <c r="F339" s="23"/>
      <c r="G339" s="206" t="s">
        <v>6</v>
      </c>
      <c r="H339" s="207"/>
      <c r="I339" s="207"/>
      <c r="J339" s="207"/>
      <c r="K339" s="87"/>
      <c r="L339" s="45"/>
      <c r="M339" s="46"/>
      <c r="N339" s="59">
        <f>SUM(N338)+INT(SUM(O338)/60)</f>
        <v>0</v>
      </c>
      <c r="O339" s="59">
        <f>MOD(SUM(O338),60)</f>
        <v>0</v>
      </c>
      <c r="P339" s="59">
        <f t="shared" ref="P339" si="310">SUM(P338)+INT(SUM(Q338)/60)</f>
        <v>0</v>
      </c>
      <c r="Q339" s="59">
        <f t="shared" ref="Q339" si="311">MOD(SUM(Q338),60)</f>
        <v>0</v>
      </c>
      <c r="R339" s="59">
        <f t="shared" ref="R339" si="312">SUM(R338)+INT(SUM(S338)/60)</f>
        <v>0</v>
      </c>
      <c r="S339" s="59">
        <f t="shared" ref="S339" si="313">MOD(SUM(S338),60)</f>
        <v>0</v>
      </c>
      <c r="T339" s="59">
        <f t="shared" ref="T339" si="314">SUM(T338)+INT(SUM(U338)/60)</f>
        <v>45</v>
      </c>
      <c r="U339" s="59">
        <f t="shared" ref="U339" si="315">MOD(SUM(U338),60)</f>
        <v>39</v>
      </c>
      <c r="V339" s="53"/>
      <c r="W339" s="53"/>
      <c r="X339" s="53"/>
      <c r="Y339" s="142"/>
      <c r="Z339" s="241"/>
      <c r="AA339" s="241"/>
    </row>
    <row r="340" spans="1:27" s="16" customFormat="1" ht="16.5" customHeight="1">
      <c r="A340" s="6" t="s">
        <v>503</v>
      </c>
      <c r="B340" s="60" t="s">
        <v>501</v>
      </c>
      <c r="C340" s="60" t="s">
        <v>502</v>
      </c>
      <c r="D340" s="9"/>
      <c r="E340" s="9" t="s">
        <v>40</v>
      </c>
      <c r="F340" s="7"/>
      <c r="G340" s="99">
        <v>43325.763888888898</v>
      </c>
      <c r="H340" s="100">
        <v>43325.763888888898</v>
      </c>
      <c r="I340" s="99">
        <v>43329.581250000003</v>
      </c>
      <c r="J340" s="100">
        <v>43329.581250000003</v>
      </c>
      <c r="K340" s="2" t="s">
        <v>20</v>
      </c>
      <c r="L340" s="2" t="s">
        <v>20</v>
      </c>
      <c r="M340" s="2" t="s">
        <v>20</v>
      </c>
      <c r="N340" s="101">
        <v>0</v>
      </c>
      <c r="O340" s="101">
        <v>0</v>
      </c>
      <c r="P340" s="101">
        <v>0</v>
      </c>
      <c r="Q340" s="101">
        <v>0</v>
      </c>
      <c r="R340" s="101">
        <v>0</v>
      </c>
      <c r="S340" s="101">
        <v>0</v>
      </c>
      <c r="T340" s="101">
        <v>91</v>
      </c>
      <c r="U340" s="101">
        <v>37</v>
      </c>
      <c r="V340" s="70" t="s">
        <v>21</v>
      </c>
      <c r="W340" s="70" t="s">
        <v>21</v>
      </c>
      <c r="X340" s="70" t="s">
        <v>21</v>
      </c>
      <c r="Y340" s="138" t="s">
        <v>504</v>
      </c>
      <c r="Z340" s="90"/>
      <c r="AA340" s="90"/>
    </row>
    <row r="341" spans="1:27" s="16" customFormat="1" ht="16.5" customHeight="1">
      <c r="A341" s="6" t="s">
        <v>503</v>
      </c>
      <c r="B341" s="60" t="s">
        <v>501</v>
      </c>
      <c r="C341" s="60" t="s">
        <v>502</v>
      </c>
      <c r="D341" s="9"/>
      <c r="E341" s="9" t="s">
        <v>40</v>
      </c>
      <c r="F341" s="7"/>
      <c r="G341" s="99">
        <v>43329.765972222202</v>
      </c>
      <c r="H341" s="100">
        <v>43329.765972222202</v>
      </c>
      <c r="I341" s="99">
        <v>43333.173611111102</v>
      </c>
      <c r="J341" s="100">
        <v>43333.173611111102</v>
      </c>
      <c r="K341" s="2" t="s">
        <v>20</v>
      </c>
      <c r="L341" s="2" t="s">
        <v>20</v>
      </c>
      <c r="M341" s="2" t="s">
        <v>20</v>
      </c>
      <c r="N341" s="101">
        <v>0</v>
      </c>
      <c r="O341" s="101">
        <v>0</v>
      </c>
      <c r="P341" s="101">
        <v>0</v>
      </c>
      <c r="Q341" s="101">
        <v>0</v>
      </c>
      <c r="R341" s="101">
        <v>0</v>
      </c>
      <c r="S341" s="101">
        <v>0</v>
      </c>
      <c r="T341" s="101">
        <v>81</v>
      </c>
      <c r="U341" s="101">
        <v>47</v>
      </c>
      <c r="V341" s="70" t="s">
        <v>21</v>
      </c>
      <c r="W341" s="70" t="s">
        <v>21</v>
      </c>
      <c r="X341" s="70" t="s">
        <v>21</v>
      </c>
      <c r="Y341" s="138" t="s">
        <v>505</v>
      </c>
      <c r="Z341" s="90"/>
      <c r="AA341" s="90"/>
    </row>
    <row r="342" spans="1:27" s="16" customFormat="1" ht="16.5" customHeight="1">
      <c r="A342" s="6" t="s">
        <v>503</v>
      </c>
      <c r="B342" s="60" t="s">
        <v>501</v>
      </c>
      <c r="C342" s="60" t="s">
        <v>502</v>
      </c>
      <c r="D342" s="9"/>
      <c r="E342" s="9" t="s">
        <v>40</v>
      </c>
      <c r="F342" s="7"/>
      <c r="G342" s="99">
        <v>43336.802083333299</v>
      </c>
      <c r="H342" s="100">
        <v>43336.802083333299</v>
      </c>
      <c r="I342" s="99">
        <v>43337.054861111101</v>
      </c>
      <c r="J342" s="100">
        <v>43337.054861111101</v>
      </c>
      <c r="K342" s="2" t="s">
        <v>20</v>
      </c>
      <c r="L342" s="2" t="s">
        <v>20</v>
      </c>
      <c r="M342" s="2" t="s">
        <v>20</v>
      </c>
      <c r="N342" s="101">
        <v>0</v>
      </c>
      <c r="O342" s="101">
        <v>0</v>
      </c>
      <c r="P342" s="101">
        <v>0</v>
      </c>
      <c r="Q342" s="101">
        <v>0</v>
      </c>
      <c r="R342" s="101">
        <v>0</v>
      </c>
      <c r="S342" s="101">
        <v>0</v>
      </c>
      <c r="T342" s="101">
        <v>6</v>
      </c>
      <c r="U342" s="101">
        <v>4</v>
      </c>
      <c r="V342" s="70" t="s">
        <v>21</v>
      </c>
      <c r="W342" s="70" t="s">
        <v>21</v>
      </c>
      <c r="X342" s="70" t="s">
        <v>21</v>
      </c>
      <c r="Y342" s="138" t="s">
        <v>506</v>
      </c>
      <c r="Z342" s="90"/>
      <c r="AA342" s="90"/>
    </row>
    <row r="343" spans="1:27" s="16" customFormat="1" ht="16.5" customHeight="1">
      <c r="A343" s="6" t="s">
        <v>503</v>
      </c>
      <c r="B343" s="60" t="s">
        <v>501</v>
      </c>
      <c r="C343" s="60" t="s">
        <v>502</v>
      </c>
      <c r="D343" s="9"/>
      <c r="E343" s="9" t="s">
        <v>40</v>
      </c>
      <c r="F343" s="7"/>
      <c r="G343" s="99">
        <v>43339.777083333298</v>
      </c>
      <c r="H343" s="100">
        <v>43339.777083333298</v>
      </c>
      <c r="I343" s="99">
        <v>43339.864583333299</v>
      </c>
      <c r="J343" s="100">
        <v>43339.864583333299</v>
      </c>
      <c r="K343" s="2" t="s">
        <v>20</v>
      </c>
      <c r="L343" s="2" t="s">
        <v>20</v>
      </c>
      <c r="M343" s="2" t="s">
        <v>20</v>
      </c>
      <c r="N343" s="101">
        <v>0</v>
      </c>
      <c r="O343" s="101">
        <v>0</v>
      </c>
      <c r="P343" s="101">
        <v>0</v>
      </c>
      <c r="Q343" s="101">
        <v>0</v>
      </c>
      <c r="R343" s="101">
        <v>0</v>
      </c>
      <c r="S343" s="101">
        <v>0</v>
      </c>
      <c r="T343" s="101">
        <v>2</v>
      </c>
      <c r="U343" s="101">
        <v>6</v>
      </c>
      <c r="V343" s="70" t="s">
        <v>21</v>
      </c>
      <c r="W343" s="70" t="s">
        <v>21</v>
      </c>
      <c r="X343" s="70" t="s">
        <v>21</v>
      </c>
      <c r="Y343" s="138" t="s">
        <v>507</v>
      </c>
      <c r="Z343" s="90"/>
      <c r="AA343" s="90"/>
    </row>
    <row r="344" spans="1:27" s="16" customFormat="1" ht="16.5" customHeight="1">
      <c r="A344" s="6" t="s">
        <v>503</v>
      </c>
      <c r="B344" s="60" t="s">
        <v>501</v>
      </c>
      <c r="C344" s="60" t="s">
        <v>502</v>
      </c>
      <c r="D344" s="9"/>
      <c r="E344" s="9" t="s">
        <v>40</v>
      </c>
      <c r="F344" s="7"/>
      <c r="G344" s="99">
        <v>43339.916666666701</v>
      </c>
      <c r="H344" s="100">
        <v>43339.916666666701</v>
      </c>
      <c r="I344" s="99">
        <v>43339.997222222199</v>
      </c>
      <c r="J344" s="100">
        <v>43339.997222222199</v>
      </c>
      <c r="K344" s="2" t="s">
        <v>20</v>
      </c>
      <c r="L344" s="2" t="s">
        <v>20</v>
      </c>
      <c r="M344" s="2" t="s">
        <v>20</v>
      </c>
      <c r="N344" s="101">
        <v>0</v>
      </c>
      <c r="O344" s="101">
        <v>0</v>
      </c>
      <c r="P344" s="101">
        <v>0</v>
      </c>
      <c r="Q344" s="101">
        <v>0</v>
      </c>
      <c r="R344" s="101">
        <v>0</v>
      </c>
      <c r="S344" s="101">
        <v>0</v>
      </c>
      <c r="T344" s="101">
        <v>1</v>
      </c>
      <c r="U344" s="101">
        <v>56</v>
      </c>
      <c r="V344" s="70" t="s">
        <v>21</v>
      </c>
      <c r="W344" s="70" t="s">
        <v>21</v>
      </c>
      <c r="X344" s="70" t="s">
        <v>21</v>
      </c>
      <c r="Y344" s="138" t="s">
        <v>508</v>
      </c>
      <c r="Z344" s="90"/>
      <c r="AA344" s="90"/>
    </row>
    <row r="345" spans="1:27" s="16" customFormat="1" ht="16.5" customHeight="1">
      <c r="A345" s="6" t="s">
        <v>503</v>
      </c>
      <c r="B345" s="60" t="s">
        <v>501</v>
      </c>
      <c r="C345" s="60" t="s">
        <v>502</v>
      </c>
      <c r="D345" s="9"/>
      <c r="E345" s="9" t="s">
        <v>40</v>
      </c>
      <c r="F345" s="7"/>
      <c r="G345" s="99">
        <v>43340.785416666702</v>
      </c>
      <c r="H345" s="100">
        <v>43340.785416666702</v>
      </c>
      <c r="I345" s="99">
        <v>43341.551388888904</v>
      </c>
      <c r="J345" s="100">
        <v>43341.551388888904</v>
      </c>
      <c r="K345" s="2" t="s">
        <v>20</v>
      </c>
      <c r="L345" s="2" t="s">
        <v>20</v>
      </c>
      <c r="M345" s="2" t="s">
        <v>20</v>
      </c>
      <c r="N345" s="101">
        <v>0</v>
      </c>
      <c r="O345" s="101">
        <v>0</v>
      </c>
      <c r="P345" s="101">
        <v>0</v>
      </c>
      <c r="Q345" s="101">
        <v>0</v>
      </c>
      <c r="R345" s="101">
        <v>0</v>
      </c>
      <c r="S345" s="101">
        <v>0</v>
      </c>
      <c r="T345" s="101">
        <v>18</v>
      </c>
      <c r="U345" s="101">
        <v>23</v>
      </c>
      <c r="V345" s="70" t="s">
        <v>21</v>
      </c>
      <c r="W345" s="70" t="s">
        <v>21</v>
      </c>
      <c r="X345" s="70" t="s">
        <v>21</v>
      </c>
      <c r="Y345" s="138" t="s">
        <v>509</v>
      </c>
      <c r="Z345" s="241"/>
      <c r="AA345" s="241">
        <v>100</v>
      </c>
    </row>
    <row r="346" spans="1:27" s="28" customFormat="1" ht="20.100000000000001" customHeight="1">
      <c r="A346" s="6"/>
      <c r="B346" s="9"/>
      <c r="C346" s="8"/>
      <c r="D346" s="9"/>
      <c r="E346" s="9"/>
      <c r="F346" s="23"/>
      <c r="G346" s="206" t="s">
        <v>6</v>
      </c>
      <c r="H346" s="207"/>
      <c r="I346" s="207"/>
      <c r="J346" s="207"/>
      <c r="K346" s="87"/>
      <c r="L346" s="45"/>
      <c r="M346" s="46"/>
      <c r="N346" s="59">
        <f>SUM(N340:N345)+INT(SUM(O340:O345)/60)</f>
        <v>0</v>
      </c>
      <c r="O346" s="59">
        <f>MOD(SUM(O340:O345),60)</f>
        <v>0</v>
      </c>
      <c r="P346" s="59">
        <f t="shared" ref="P346" si="316">SUM(P340:P345)+INT(SUM(Q340:Q345)/60)</f>
        <v>0</v>
      </c>
      <c r="Q346" s="59">
        <f t="shared" ref="Q346" si="317">MOD(SUM(Q340:Q345),60)</f>
        <v>0</v>
      </c>
      <c r="R346" s="59">
        <f t="shared" ref="R346" si="318">SUM(R340:R345)+INT(SUM(S340:S345)/60)</f>
        <v>0</v>
      </c>
      <c r="S346" s="59">
        <f t="shared" ref="S346" si="319">MOD(SUM(S340:S345),60)</f>
        <v>0</v>
      </c>
      <c r="T346" s="59">
        <f t="shared" ref="T346" si="320">SUM(T340:T345)+INT(SUM(U340:U345)/60)</f>
        <v>201</v>
      </c>
      <c r="U346" s="59">
        <f t="shared" ref="U346" si="321">MOD(SUM(U340:U345),60)</f>
        <v>53</v>
      </c>
      <c r="V346" s="53"/>
      <c r="W346" s="53"/>
      <c r="X346" s="53"/>
      <c r="Y346" s="142"/>
      <c r="Z346" s="241"/>
      <c r="AA346" s="241"/>
    </row>
    <row r="347" spans="1:27" s="16" customFormat="1" ht="16.5" customHeight="1">
      <c r="A347" s="192" t="s">
        <v>541</v>
      </c>
      <c r="B347" s="192" t="s">
        <v>542</v>
      </c>
      <c r="C347" s="192" t="s">
        <v>70</v>
      </c>
      <c r="D347" s="194">
        <v>20</v>
      </c>
      <c r="E347" s="194" t="s">
        <v>40</v>
      </c>
      <c r="F347" s="7"/>
      <c r="G347" s="99">
        <v>43328.334027777797</v>
      </c>
      <c r="H347" s="100">
        <v>43328.334027777797</v>
      </c>
      <c r="I347" s="99">
        <v>43343.999305555597</v>
      </c>
      <c r="J347" s="100">
        <v>43343.999305555597</v>
      </c>
      <c r="K347" s="2" t="s">
        <v>20</v>
      </c>
      <c r="L347" s="2" t="s">
        <v>20</v>
      </c>
      <c r="M347" s="2" t="s">
        <v>20</v>
      </c>
      <c r="N347" s="101">
        <v>0</v>
      </c>
      <c r="O347" s="101">
        <v>0</v>
      </c>
      <c r="P347" s="101">
        <v>0</v>
      </c>
      <c r="Q347" s="101">
        <v>0</v>
      </c>
      <c r="R347" s="101">
        <v>0</v>
      </c>
      <c r="S347" s="101">
        <v>0</v>
      </c>
      <c r="T347" s="101">
        <v>375</v>
      </c>
      <c r="U347" s="101">
        <v>58</v>
      </c>
      <c r="V347" s="70" t="s">
        <v>21</v>
      </c>
      <c r="W347" s="70" t="s">
        <v>21</v>
      </c>
      <c r="X347" s="70" t="s">
        <v>21</v>
      </c>
      <c r="Y347" s="138" t="s">
        <v>543</v>
      </c>
      <c r="Z347" s="241"/>
      <c r="AA347" s="241">
        <v>100</v>
      </c>
    </row>
    <row r="348" spans="1:27" s="28" customFormat="1" ht="20.100000000000001" customHeight="1">
      <c r="A348" s="193"/>
      <c r="B348" s="193" t="s">
        <v>542</v>
      </c>
      <c r="C348" s="193" t="s">
        <v>70</v>
      </c>
      <c r="D348" s="195"/>
      <c r="E348" s="195"/>
      <c r="F348" s="23"/>
      <c r="G348" s="206" t="s">
        <v>6</v>
      </c>
      <c r="H348" s="207"/>
      <c r="I348" s="207"/>
      <c r="J348" s="207"/>
      <c r="K348" s="87"/>
      <c r="L348" s="45"/>
      <c r="M348" s="46"/>
      <c r="N348" s="59">
        <f>SUM(N347)+INT(SUM(O347)/60)</f>
        <v>0</v>
      </c>
      <c r="O348" s="59">
        <f>MOD(SUM(O347),60)</f>
        <v>0</v>
      </c>
      <c r="P348" s="59">
        <f t="shared" ref="P348" si="322">SUM(P347)+INT(SUM(Q347)/60)</f>
        <v>0</v>
      </c>
      <c r="Q348" s="59">
        <f t="shared" ref="Q348" si="323">MOD(SUM(Q347),60)</f>
        <v>0</v>
      </c>
      <c r="R348" s="59">
        <f t="shared" ref="R348" si="324">SUM(R347)+INT(SUM(S347)/60)</f>
        <v>0</v>
      </c>
      <c r="S348" s="59">
        <f t="shared" ref="S348" si="325">MOD(SUM(S347),60)</f>
        <v>0</v>
      </c>
      <c r="T348" s="59">
        <f t="shared" ref="T348" si="326">SUM(T347)+INT(SUM(U347)/60)</f>
        <v>375</v>
      </c>
      <c r="U348" s="59">
        <f t="shared" ref="U348" si="327">MOD(SUM(U347),60)</f>
        <v>58</v>
      </c>
      <c r="V348" s="53"/>
      <c r="W348" s="53"/>
      <c r="X348" s="53"/>
      <c r="Y348" s="142"/>
      <c r="Z348" s="241"/>
      <c r="AA348" s="241"/>
    </row>
    <row r="349" spans="1:27" ht="30" customHeight="1">
      <c r="A349" s="6" t="s">
        <v>223</v>
      </c>
      <c r="B349" s="9" t="s">
        <v>224</v>
      </c>
      <c r="C349" s="8"/>
      <c r="D349" s="9">
        <v>315</v>
      </c>
      <c r="E349" s="9" t="s">
        <v>40</v>
      </c>
      <c r="F349" s="7"/>
      <c r="G349" s="54"/>
      <c r="H349" s="54"/>
      <c r="I349" s="54"/>
      <c r="J349" s="54"/>
      <c r="K349" s="55"/>
      <c r="L349" s="55"/>
      <c r="M349" s="92"/>
      <c r="N349" s="90"/>
      <c r="O349" s="90"/>
      <c r="P349" s="90"/>
      <c r="Q349" s="90"/>
      <c r="R349" s="90"/>
      <c r="S349" s="90"/>
      <c r="T349" s="90"/>
      <c r="U349" s="90"/>
      <c r="V349" s="56"/>
      <c r="W349" s="57"/>
      <c r="X349" s="57"/>
      <c r="Y349" s="257"/>
      <c r="Z349" s="241"/>
      <c r="AA349" s="241">
        <v>100</v>
      </c>
    </row>
    <row r="350" spans="1:27" s="28" customFormat="1" ht="20.100000000000001" customHeight="1">
      <c r="B350" s="23"/>
      <c r="C350" s="23"/>
      <c r="D350" s="23"/>
      <c r="E350" s="23"/>
      <c r="F350" s="23"/>
      <c r="G350" s="206" t="s">
        <v>6</v>
      </c>
      <c r="H350" s="207"/>
      <c r="I350" s="207"/>
      <c r="J350" s="207"/>
      <c r="K350" s="87"/>
      <c r="L350" s="45"/>
      <c r="M350" s="46"/>
      <c r="N350" s="47">
        <v>0</v>
      </c>
      <c r="O350" s="47">
        <v>0</v>
      </c>
      <c r="P350" s="47">
        <v>0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53"/>
      <c r="W350" s="53"/>
      <c r="X350" s="53"/>
      <c r="Y350" s="142"/>
      <c r="Z350" s="241"/>
      <c r="AA350" s="241"/>
    </row>
    <row r="351" spans="1:27" ht="30" customHeight="1">
      <c r="A351" s="6" t="s">
        <v>225</v>
      </c>
      <c r="B351" s="9" t="s">
        <v>226</v>
      </c>
      <c r="C351" s="8" t="s">
        <v>70</v>
      </c>
      <c r="D351" s="9">
        <v>315</v>
      </c>
      <c r="E351" s="9" t="s">
        <v>40</v>
      </c>
      <c r="F351" s="7"/>
      <c r="G351" s="54"/>
      <c r="H351" s="54"/>
      <c r="I351" s="54"/>
      <c r="J351" s="54"/>
      <c r="K351" s="55"/>
      <c r="L351" s="55"/>
      <c r="M351" s="92"/>
      <c r="N351" s="90"/>
      <c r="O351" s="90"/>
      <c r="P351" s="90"/>
      <c r="Q351" s="90"/>
      <c r="R351" s="90"/>
      <c r="S351" s="90"/>
      <c r="T351" s="90"/>
      <c r="U351" s="90"/>
      <c r="V351" s="56"/>
      <c r="W351" s="57"/>
      <c r="X351" s="57"/>
      <c r="Y351" s="257"/>
      <c r="Z351" s="241"/>
      <c r="AA351" s="241">
        <v>100</v>
      </c>
    </row>
    <row r="352" spans="1:27" s="28" customFormat="1" ht="20.100000000000001" customHeight="1">
      <c r="B352" s="23"/>
      <c r="C352" s="23"/>
      <c r="D352" s="23"/>
      <c r="E352" s="23"/>
      <c r="F352" s="23"/>
      <c r="G352" s="206" t="s">
        <v>6</v>
      </c>
      <c r="H352" s="207"/>
      <c r="I352" s="207"/>
      <c r="J352" s="207"/>
      <c r="K352" s="87"/>
      <c r="L352" s="45"/>
      <c r="M352" s="46"/>
      <c r="N352" s="47">
        <v>0</v>
      </c>
      <c r="O352" s="47">
        <v>0</v>
      </c>
      <c r="P352" s="47">
        <v>0</v>
      </c>
      <c r="Q352" s="47">
        <v>0</v>
      </c>
      <c r="R352" s="47">
        <v>0</v>
      </c>
      <c r="S352" s="47">
        <v>0</v>
      </c>
      <c r="T352" s="47">
        <v>0</v>
      </c>
      <c r="U352" s="47">
        <v>0</v>
      </c>
      <c r="V352" s="53"/>
      <c r="W352" s="53"/>
      <c r="X352" s="53"/>
      <c r="Y352" s="142"/>
      <c r="Z352" s="241"/>
      <c r="AA352" s="241"/>
    </row>
    <row r="353" spans="1:28" ht="30" customHeight="1">
      <c r="A353" s="6" t="s">
        <v>227</v>
      </c>
      <c r="B353" s="9" t="s">
        <v>226</v>
      </c>
      <c r="C353" s="8" t="s">
        <v>107</v>
      </c>
      <c r="D353" s="9">
        <v>315</v>
      </c>
      <c r="E353" s="9" t="s">
        <v>40</v>
      </c>
      <c r="F353" s="7"/>
      <c r="G353" s="54"/>
      <c r="H353" s="54"/>
      <c r="I353" s="54"/>
      <c r="J353" s="54"/>
      <c r="K353" s="55"/>
      <c r="L353" s="55"/>
      <c r="M353" s="92"/>
      <c r="N353" s="90"/>
      <c r="O353" s="90"/>
      <c r="P353" s="90"/>
      <c r="Q353" s="90"/>
      <c r="R353" s="90"/>
      <c r="S353" s="90"/>
      <c r="T353" s="90"/>
      <c r="U353" s="90"/>
      <c r="V353" s="56"/>
      <c r="W353" s="57"/>
      <c r="X353" s="57"/>
      <c r="Y353" s="257"/>
      <c r="Z353" s="241"/>
      <c r="AA353" s="241">
        <v>100</v>
      </c>
    </row>
    <row r="354" spans="1:28" s="28" customFormat="1" ht="20.100000000000001" customHeight="1">
      <c r="B354" s="23"/>
      <c r="C354" s="23"/>
      <c r="D354" s="23"/>
      <c r="E354" s="23"/>
      <c r="F354" s="23"/>
      <c r="G354" s="206" t="s">
        <v>6</v>
      </c>
      <c r="H354" s="207"/>
      <c r="I354" s="207"/>
      <c r="J354" s="207"/>
      <c r="K354" s="87"/>
      <c r="L354" s="45"/>
      <c r="M354" s="46"/>
      <c r="N354" s="47">
        <v>0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53"/>
      <c r="W354" s="53"/>
      <c r="X354" s="53"/>
      <c r="Y354" s="142"/>
      <c r="Z354" s="241"/>
      <c r="AA354" s="241"/>
    </row>
    <row r="355" spans="1:28" ht="30" customHeight="1">
      <c r="A355" s="6" t="s">
        <v>228</v>
      </c>
      <c r="B355" s="9" t="s">
        <v>229</v>
      </c>
      <c r="C355" s="8" t="s">
        <v>70</v>
      </c>
      <c r="D355" s="9">
        <v>315</v>
      </c>
      <c r="E355" s="9" t="s">
        <v>40</v>
      </c>
      <c r="F355" s="9"/>
      <c r="G355" s="99">
        <v>43313.411111111098</v>
      </c>
      <c r="H355" s="100">
        <v>43313.411111111098</v>
      </c>
      <c r="I355" s="99">
        <v>43313.718055555597</v>
      </c>
      <c r="J355" s="100">
        <v>43313.718055555597</v>
      </c>
      <c r="K355" s="2" t="s">
        <v>20</v>
      </c>
      <c r="L355" s="2" t="s">
        <v>20</v>
      </c>
      <c r="M355" s="2" t="s">
        <v>20</v>
      </c>
      <c r="N355" s="101">
        <v>0</v>
      </c>
      <c r="O355" s="101">
        <v>0</v>
      </c>
      <c r="P355" s="101">
        <v>0</v>
      </c>
      <c r="Q355" s="101">
        <v>0</v>
      </c>
      <c r="R355" s="101">
        <v>0</v>
      </c>
      <c r="S355" s="101">
        <v>0</v>
      </c>
      <c r="T355" s="101">
        <v>7</v>
      </c>
      <c r="U355" s="101">
        <v>22</v>
      </c>
      <c r="V355" s="70" t="s">
        <v>21</v>
      </c>
      <c r="W355" s="70" t="s">
        <v>21</v>
      </c>
      <c r="X355" s="70" t="s">
        <v>21</v>
      </c>
      <c r="Y355" s="138" t="s">
        <v>553</v>
      </c>
      <c r="Z355" s="248"/>
      <c r="AA355" s="64"/>
      <c r="AB355" s="12"/>
    </row>
    <row r="356" spans="1:28" s="28" customFormat="1" ht="20.100000000000001" customHeight="1">
      <c r="B356" s="23"/>
      <c r="C356" s="23"/>
      <c r="D356" s="23"/>
      <c r="E356" s="23"/>
      <c r="F356" s="23"/>
      <c r="G356" s="206" t="s">
        <v>6</v>
      </c>
      <c r="H356" s="207"/>
      <c r="I356" s="207"/>
      <c r="J356" s="207"/>
      <c r="K356" s="87"/>
      <c r="L356" s="45"/>
      <c r="M356" s="45"/>
      <c r="N356" s="59">
        <f>SUM(N355)+INT(SUM(O355)/60)</f>
        <v>0</v>
      </c>
      <c r="O356" s="59">
        <f>MOD(SUM(O355),60)</f>
        <v>0</v>
      </c>
      <c r="P356" s="59">
        <f t="shared" ref="P356" si="328">SUM(P355)+INT(SUM(Q355)/60)</f>
        <v>0</v>
      </c>
      <c r="Q356" s="59">
        <f t="shared" ref="Q356" si="329">MOD(SUM(Q355),60)</f>
        <v>0</v>
      </c>
      <c r="R356" s="59">
        <f t="shared" ref="R356" si="330">SUM(R355)+INT(SUM(S355)/60)</f>
        <v>0</v>
      </c>
      <c r="S356" s="59">
        <f t="shared" ref="S356" si="331">MOD(SUM(S355),60)</f>
        <v>0</v>
      </c>
      <c r="T356" s="59">
        <f t="shared" ref="T356" si="332">SUM(T355)+INT(SUM(U355)/60)</f>
        <v>7</v>
      </c>
      <c r="U356" s="59">
        <f t="shared" ref="U356" si="333">MOD(SUM(U355),60)</f>
        <v>22</v>
      </c>
      <c r="V356" s="47"/>
      <c r="W356" s="53"/>
      <c r="X356" s="53"/>
      <c r="Y356" s="258"/>
      <c r="Z356" s="248"/>
      <c r="AA356" s="44"/>
      <c r="AB356" s="23"/>
    </row>
    <row r="357" spans="1:28" s="16" customFormat="1" ht="16.5" customHeight="1">
      <c r="A357" s="192" t="s">
        <v>230</v>
      </c>
      <c r="B357" s="194" t="s">
        <v>229</v>
      </c>
      <c r="C357" s="196" t="s">
        <v>107</v>
      </c>
      <c r="D357" s="194">
        <v>315</v>
      </c>
      <c r="E357" s="194" t="s">
        <v>40</v>
      </c>
      <c r="F357" s="7"/>
      <c r="G357" s="54"/>
      <c r="H357" s="54"/>
      <c r="I357" s="54"/>
      <c r="J357" s="54"/>
      <c r="K357" s="55"/>
      <c r="L357" s="55"/>
      <c r="M357" s="92"/>
      <c r="N357" s="90"/>
      <c r="O357" s="90"/>
      <c r="P357" s="90"/>
      <c r="Q357" s="90"/>
      <c r="R357" s="90"/>
      <c r="S357" s="90"/>
      <c r="T357" s="90"/>
      <c r="U357" s="90"/>
      <c r="V357" s="56"/>
      <c r="W357" s="57"/>
      <c r="X357" s="57"/>
      <c r="Y357" s="257"/>
      <c r="Z357" s="241"/>
      <c r="AA357" s="241">
        <v>100</v>
      </c>
    </row>
    <row r="358" spans="1:28" s="28" customFormat="1" ht="20.100000000000001" customHeight="1">
      <c r="A358" s="193"/>
      <c r="B358" s="195"/>
      <c r="C358" s="197"/>
      <c r="D358" s="195"/>
      <c r="E358" s="195"/>
      <c r="F358" s="23"/>
      <c r="G358" s="206" t="s">
        <v>6</v>
      </c>
      <c r="H358" s="207"/>
      <c r="I358" s="207"/>
      <c r="J358" s="207"/>
      <c r="K358" s="87"/>
      <c r="L358" s="45"/>
      <c r="M358" s="46"/>
      <c r="N358" s="47">
        <v>0</v>
      </c>
      <c r="O358" s="47">
        <v>0</v>
      </c>
      <c r="P358" s="47">
        <v>0</v>
      </c>
      <c r="Q358" s="47">
        <v>0</v>
      </c>
      <c r="R358" s="47">
        <v>0</v>
      </c>
      <c r="S358" s="47">
        <v>0</v>
      </c>
      <c r="T358" s="47">
        <v>0</v>
      </c>
      <c r="U358" s="47">
        <v>0</v>
      </c>
      <c r="V358" s="53"/>
      <c r="W358" s="53"/>
      <c r="X358" s="53"/>
      <c r="Y358" s="142"/>
      <c r="Z358" s="241"/>
      <c r="AA358" s="241"/>
    </row>
    <row r="359" spans="1:28" s="16" customFormat="1" ht="18.75" customHeight="1">
      <c r="A359" s="192" t="s">
        <v>231</v>
      </c>
      <c r="B359" s="194" t="s">
        <v>232</v>
      </c>
      <c r="C359" s="196" t="s">
        <v>70</v>
      </c>
      <c r="D359" s="194">
        <v>315</v>
      </c>
      <c r="E359" s="194" t="s">
        <v>40</v>
      </c>
      <c r="F359" s="7"/>
      <c r="G359" s="54"/>
      <c r="H359" s="54"/>
      <c r="I359" s="54"/>
      <c r="J359" s="54"/>
      <c r="K359" s="55"/>
      <c r="L359" s="55"/>
      <c r="M359" s="92"/>
      <c r="N359" s="90"/>
      <c r="O359" s="90"/>
      <c r="P359" s="90"/>
      <c r="Q359" s="90"/>
      <c r="R359" s="90"/>
      <c r="S359" s="90"/>
      <c r="T359" s="90"/>
      <c r="U359" s="90"/>
      <c r="V359" s="56"/>
      <c r="W359" s="57"/>
      <c r="X359" s="57"/>
      <c r="Y359" s="257"/>
      <c r="Z359" s="241"/>
      <c r="AA359" s="241">
        <v>100</v>
      </c>
    </row>
    <row r="360" spans="1:28" s="28" customFormat="1" ht="20.100000000000001" customHeight="1">
      <c r="A360" s="193"/>
      <c r="B360" s="195"/>
      <c r="C360" s="197"/>
      <c r="D360" s="195"/>
      <c r="E360" s="195"/>
      <c r="F360" s="23"/>
      <c r="G360" s="206" t="s">
        <v>6</v>
      </c>
      <c r="H360" s="207"/>
      <c r="I360" s="207"/>
      <c r="J360" s="207"/>
      <c r="K360" s="87"/>
      <c r="L360" s="45"/>
      <c r="M360" s="46"/>
      <c r="N360" s="47">
        <v>0</v>
      </c>
      <c r="O360" s="47">
        <v>0</v>
      </c>
      <c r="P360" s="47">
        <v>0</v>
      </c>
      <c r="Q360" s="47">
        <v>0</v>
      </c>
      <c r="R360" s="47">
        <v>0</v>
      </c>
      <c r="S360" s="47">
        <v>0</v>
      </c>
      <c r="T360" s="47">
        <v>0</v>
      </c>
      <c r="U360" s="47">
        <v>0</v>
      </c>
      <c r="V360" s="53"/>
      <c r="W360" s="53"/>
      <c r="X360" s="53"/>
      <c r="Y360" s="142"/>
      <c r="Z360" s="241"/>
      <c r="AA360" s="241"/>
    </row>
    <row r="361" spans="1:28" ht="30" customHeight="1">
      <c r="A361" s="6" t="s">
        <v>233</v>
      </c>
      <c r="B361" s="9" t="s">
        <v>234</v>
      </c>
      <c r="C361" s="8" t="s">
        <v>70</v>
      </c>
      <c r="D361" s="9">
        <v>200</v>
      </c>
      <c r="E361" s="9" t="s">
        <v>40</v>
      </c>
      <c r="F361" s="7"/>
      <c r="G361" s="54"/>
      <c r="H361" s="54"/>
      <c r="I361" s="54"/>
      <c r="J361" s="54"/>
      <c r="K361" s="55"/>
      <c r="L361" s="55"/>
      <c r="M361" s="92"/>
      <c r="N361" s="90"/>
      <c r="O361" s="90"/>
      <c r="P361" s="90"/>
      <c r="Q361" s="90"/>
      <c r="R361" s="90"/>
      <c r="S361" s="90"/>
      <c r="T361" s="90"/>
      <c r="U361" s="90"/>
      <c r="V361" s="56"/>
      <c r="W361" s="57"/>
      <c r="X361" s="57"/>
      <c r="Y361" s="257"/>
      <c r="Z361" s="241"/>
      <c r="AA361" s="241">
        <v>100</v>
      </c>
    </row>
    <row r="362" spans="1:28" s="28" customFormat="1" ht="20.100000000000001" customHeight="1">
      <c r="B362" s="23"/>
      <c r="C362" s="23"/>
      <c r="D362" s="23"/>
      <c r="E362" s="23"/>
      <c r="F362" s="23"/>
      <c r="G362" s="206" t="s">
        <v>6</v>
      </c>
      <c r="H362" s="207"/>
      <c r="I362" s="207"/>
      <c r="J362" s="207"/>
      <c r="K362" s="87"/>
      <c r="L362" s="45"/>
      <c r="M362" s="46"/>
      <c r="N362" s="47">
        <v>0</v>
      </c>
      <c r="O362" s="47">
        <v>0</v>
      </c>
      <c r="P362" s="47">
        <v>0</v>
      </c>
      <c r="Q362" s="47">
        <v>0</v>
      </c>
      <c r="R362" s="47">
        <v>0</v>
      </c>
      <c r="S362" s="47">
        <v>0</v>
      </c>
      <c r="T362" s="47">
        <v>0</v>
      </c>
      <c r="U362" s="47">
        <v>0</v>
      </c>
      <c r="V362" s="53"/>
      <c r="W362" s="53"/>
      <c r="X362" s="53"/>
      <c r="Y362" s="142"/>
      <c r="Z362" s="241"/>
      <c r="AA362" s="241"/>
    </row>
    <row r="363" spans="1:28" s="16" customFormat="1" ht="16.5" customHeight="1">
      <c r="A363" s="192" t="s">
        <v>235</v>
      </c>
      <c r="B363" s="194" t="s">
        <v>234</v>
      </c>
      <c r="C363" s="196" t="s">
        <v>107</v>
      </c>
      <c r="D363" s="194">
        <v>200</v>
      </c>
      <c r="E363" s="194" t="s">
        <v>40</v>
      </c>
      <c r="F363" s="7"/>
      <c r="G363" s="54"/>
      <c r="H363" s="54"/>
      <c r="I363" s="54"/>
      <c r="J363" s="54"/>
      <c r="K363" s="55"/>
      <c r="L363" s="55"/>
      <c r="M363" s="92"/>
      <c r="N363" s="90"/>
      <c r="O363" s="90"/>
      <c r="P363" s="90"/>
      <c r="Q363" s="90"/>
      <c r="R363" s="90"/>
      <c r="S363" s="90"/>
      <c r="T363" s="90"/>
      <c r="U363" s="90"/>
      <c r="V363" s="56"/>
      <c r="W363" s="57"/>
      <c r="X363" s="57"/>
      <c r="Y363" s="257"/>
      <c r="Z363" s="241"/>
      <c r="AA363" s="241">
        <v>100</v>
      </c>
    </row>
    <row r="364" spans="1:28" s="28" customFormat="1" ht="20.100000000000001" customHeight="1">
      <c r="A364" s="193"/>
      <c r="B364" s="195"/>
      <c r="C364" s="197"/>
      <c r="D364" s="195"/>
      <c r="E364" s="195"/>
      <c r="F364" s="23"/>
      <c r="G364" s="206" t="s">
        <v>6</v>
      </c>
      <c r="H364" s="207"/>
      <c r="I364" s="207"/>
      <c r="J364" s="207"/>
      <c r="K364" s="87"/>
      <c r="L364" s="45"/>
      <c r="M364" s="46"/>
      <c r="N364" s="47">
        <v>0</v>
      </c>
      <c r="O364" s="47">
        <v>0</v>
      </c>
      <c r="P364" s="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0</v>
      </c>
      <c r="V364" s="53"/>
      <c r="W364" s="53"/>
      <c r="X364" s="53"/>
      <c r="Y364" s="142"/>
      <c r="Z364" s="241"/>
      <c r="AA364" s="241"/>
    </row>
    <row r="365" spans="1:28" s="16" customFormat="1" ht="16.5" customHeight="1">
      <c r="A365" s="192" t="s">
        <v>236</v>
      </c>
      <c r="B365" s="194" t="s">
        <v>237</v>
      </c>
      <c r="C365" s="196" t="s">
        <v>70</v>
      </c>
      <c r="D365" s="194">
        <v>50</v>
      </c>
      <c r="E365" s="194" t="s">
        <v>40</v>
      </c>
      <c r="F365" s="7"/>
      <c r="G365" s="54"/>
      <c r="H365" s="54"/>
      <c r="I365" s="54"/>
      <c r="J365" s="54"/>
      <c r="K365" s="55"/>
      <c r="L365" s="55"/>
      <c r="M365" s="92"/>
      <c r="N365" s="90"/>
      <c r="O365" s="90"/>
      <c r="P365" s="90"/>
      <c r="Q365" s="90"/>
      <c r="R365" s="90"/>
      <c r="S365" s="90"/>
      <c r="T365" s="90"/>
      <c r="U365" s="90"/>
      <c r="V365" s="56"/>
      <c r="W365" s="57"/>
      <c r="X365" s="57"/>
      <c r="Y365" s="257"/>
      <c r="Z365" s="241"/>
      <c r="AA365" s="241">
        <v>100</v>
      </c>
    </row>
    <row r="366" spans="1:28" s="28" customFormat="1" ht="20.100000000000001" customHeight="1">
      <c r="A366" s="193"/>
      <c r="B366" s="195"/>
      <c r="C366" s="197"/>
      <c r="D366" s="195"/>
      <c r="E366" s="195"/>
      <c r="F366" s="23"/>
      <c r="G366" s="206" t="s">
        <v>6</v>
      </c>
      <c r="H366" s="207"/>
      <c r="I366" s="207"/>
      <c r="J366" s="207"/>
      <c r="K366" s="87"/>
      <c r="L366" s="45"/>
      <c r="M366" s="46"/>
      <c r="N366" s="47">
        <v>0</v>
      </c>
      <c r="O366" s="47">
        <v>0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53"/>
      <c r="W366" s="53"/>
      <c r="X366" s="53"/>
      <c r="Y366" s="142"/>
      <c r="Z366" s="241"/>
      <c r="AA366" s="241"/>
    </row>
    <row r="367" spans="1:28" s="16" customFormat="1" ht="16.5" customHeight="1">
      <c r="A367" s="192" t="s">
        <v>238</v>
      </c>
      <c r="B367" s="194" t="s">
        <v>237</v>
      </c>
      <c r="C367" s="196" t="s">
        <v>107</v>
      </c>
      <c r="D367" s="194">
        <v>50</v>
      </c>
      <c r="E367" s="194" t="s">
        <v>40</v>
      </c>
      <c r="F367" s="7"/>
      <c r="G367" s="54"/>
      <c r="H367" s="54"/>
      <c r="I367" s="54"/>
      <c r="J367" s="54"/>
      <c r="K367" s="55"/>
      <c r="L367" s="55"/>
      <c r="M367" s="92"/>
      <c r="N367" s="90"/>
      <c r="O367" s="90"/>
      <c r="P367" s="90"/>
      <c r="Q367" s="90"/>
      <c r="R367" s="90"/>
      <c r="S367" s="90"/>
      <c r="T367" s="90"/>
      <c r="U367" s="90"/>
      <c r="V367" s="56"/>
      <c r="W367" s="57"/>
      <c r="X367" s="57"/>
      <c r="Y367" s="257"/>
      <c r="Z367" s="241"/>
      <c r="AA367" s="241">
        <v>100</v>
      </c>
    </row>
    <row r="368" spans="1:28" s="28" customFormat="1" ht="20.100000000000001" customHeight="1">
      <c r="A368" s="193"/>
      <c r="B368" s="195"/>
      <c r="C368" s="197"/>
      <c r="D368" s="195"/>
      <c r="E368" s="195"/>
      <c r="F368" s="23"/>
      <c r="G368" s="206" t="s">
        <v>6</v>
      </c>
      <c r="H368" s="207"/>
      <c r="I368" s="207"/>
      <c r="J368" s="207"/>
      <c r="K368" s="87"/>
      <c r="L368" s="45"/>
      <c r="M368" s="46"/>
      <c r="N368" s="47">
        <v>0</v>
      </c>
      <c r="O368" s="47">
        <v>0</v>
      </c>
      <c r="P368" s="47">
        <v>0</v>
      </c>
      <c r="Q368" s="47">
        <v>0</v>
      </c>
      <c r="R368" s="47">
        <v>0</v>
      </c>
      <c r="S368" s="47">
        <v>0</v>
      </c>
      <c r="T368" s="47">
        <v>0</v>
      </c>
      <c r="U368" s="47">
        <v>0</v>
      </c>
      <c r="V368" s="53"/>
      <c r="W368" s="53"/>
      <c r="X368" s="53"/>
      <c r="Y368" s="142"/>
      <c r="Z368" s="241"/>
      <c r="AA368" s="241"/>
    </row>
    <row r="369" spans="1:27" s="16" customFormat="1" ht="16.5" customHeight="1">
      <c r="A369" s="192" t="s">
        <v>239</v>
      </c>
      <c r="B369" s="194" t="s">
        <v>240</v>
      </c>
      <c r="C369" s="196" t="s">
        <v>39</v>
      </c>
      <c r="D369" s="194">
        <v>50</v>
      </c>
      <c r="E369" s="194" t="s">
        <v>40</v>
      </c>
      <c r="F369" s="7"/>
      <c r="G369" s="54"/>
      <c r="H369" s="54"/>
      <c r="I369" s="54"/>
      <c r="J369" s="54"/>
      <c r="K369" s="55"/>
      <c r="L369" s="55"/>
      <c r="M369" s="92"/>
      <c r="N369" s="90"/>
      <c r="O369" s="90"/>
      <c r="P369" s="90"/>
      <c r="Q369" s="90"/>
      <c r="R369" s="90"/>
      <c r="S369" s="90"/>
      <c r="T369" s="90"/>
      <c r="U369" s="90"/>
      <c r="V369" s="56"/>
      <c r="W369" s="57"/>
      <c r="X369" s="57"/>
      <c r="Y369" s="257"/>
      <c r="Z369" s="241"/>
      <c r="AA369" s="241">
        <v>100</v>
      </c>
    </row>
    <row r="370" spans="1:27" s="28" customFormat="1" ht="20.100000000000001" customHeight="1">
      <c r="A370" s="193"/>
      <c r="B370" s="195"/>
      <c r="C370" s="197"/>
      <c r="D370" s="195"/>
      <c r="E370" s="195"/>
      <c r="F370" s="23"/>
      <c r="G370" s="206" t="s">
        <v>6</v>
      </c>
      <c r="H370" s="207"/>
      <c r="I370" s="207"/>
      <c r="J370" s="207"/>
      <c r="K370" s="87"/>
      <c r="L370" s="45"/>
      <c r="M370" s="46"/>
      <c r="N370" s="47">
        <v>0</v>
      </c>
      <c r="O370" s="47">
        <v>0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53"/>
      <c r="W370" s="53"/>
      <c r="X370" s="53"/>
      <c r="Y370" s="142"/>
      <c r="Z370" s="241"/>
      <c r="AA370" s="241"/>
    </row>
    <row r="371" spans="1:27" s="16" customFormat="1" ht="16.5" customHeight="1">
      <c r="A371" s="192" t="s">
        <v>239</v>
      </c>
      <c r="B371" s="194" t="s">
        <v>240</v>
      </c>
      <c r="C371" s="196" t="s">
        <v>43</v>
      </c>
      <c r="D371" s="194">
        <v>50</v>
      </c>
      <c r="E371" s="194" t="s">
        <v>40</v>
      </c>
      <c r="F371" s="7"/>
      <c r="G371" s="54"/>
      <c r="H371" s="54"/>
      <c r="I371" s="54"/>
      <c r="J371" s="54"/>
      <c r="K371" s="55"/>
      <c r="L371" s="55"/>
      <c r="M371" s="92"/>
      <c r="N371" s="90"/>
      <c r="O371" s="90"/>
      <c r="P371" s="90"/>
      <c r="Q371" s="90"/>
      <c r="R371" s="90"/>
      <c r="S371" s="90"/>
      <c r="T371" s="90"/>
      <c r="U371" s="90"/>
      <c r="V371" s="56"/>
      <c r="W371" s="57"/>
      <c r="X371" s="57"/>
      <c r="Y371" s="257"/>
      <c r="Z371" s="241"/>
      <c r="AA371" s="241">
        <v>100</v>
      </c>
    </row>
    <row r="372" spans="1:27" s="28" customFormat="1" ht="20.100000000000001" customHeight="1">
      <c r="A372" s="193"/>
      <c r="B372" s="195"/>
      <c r="C372" s="197"/>
      <c r="D372" s="195"/>
      <c r="E372" s="195"/>
      <c r="F372" s="23"/>
      <c r="G372" s="206" t="s">
        <v>6</v>
      </c>
      <c r="H372" s="207"/>
      <c r="I372" s="207"/>
      <c r="J372" s="207"/>
      <c r="K372" s="87"/>
      <c r="L372" s="45"/>
      <c r="M372" s="46"/>
      <c r="N372" s="47">
        <v>0</v>
      </c>
      <c r="O372" s="47">
        <v>0</v>
      </c>
      <c r="P372" s="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53"/>
      <c r="W372" s="53"/>
      <c r="X372" s="53"/>
      <c r="Y372" s="142"/>
      <c r="Z372" s="241"/>
      <c r="AA372" s="241"/>
    </row>
    <row r="373" spans="1:27" s="16" customFormat="1" ht="16.5" customHeight="1">
      <c r="A373" s="192" t="s">
        <v>241</v>
      </c>
      <c r="B373" s="194" t="s">
        <v>242</v>
      </c>
      <c r="C373" s="196" t="s">
        <v>39</v>
      </c>
      <c r="D373" s="194">
        <v>100</v>
      </c>
      <c r="E373" s="194" t="s">
        <v>40</v>
      </c>
      <c r="F373" s="7"/>
      <c r="G373" s="54"/>
      <c r="H373" s="54"/>
      <c r="I373" s="54"/>
      <c r="J373" s="54"/>
      <c r="K373" s="55"/>
      <c r="L373" s="55"/>
      <c r="M373" s="92"/>
      <c r="N373" s="90"/>
      <c r="O373" s="90"/>
      <c r="P373" s="90"/>
      <c r="Q373" s="90"/>
      <c r="R373" s="90"/>
      <c r="S373" s="90"/>
      <c r="T373" s="90"/>
      <c r="U373" s="90"/>
      <c r="V373" s="56"/>
      <c r="W373" s="57"/>
      <c r="X373" s="57"/>
      <c r="Y373" s="257"/>
      <c r="Z373" s="241"/>
      <c r="AA373" s="241">
        <v>100</v>
      </c>
    </row>
    <row r="374" spans="1:27" s="28" customFormat="1" ht="20.100000000000001" customHeight="1">
      <c r="A374" s="193"/>
      <c r="B374" s="195"/>
      <c r="C374" s="197"/>
      <c r="D374" s="195"/>
      <c r="E374" s="195"/>
      <c r="F374" s="23"/>
      <c r="G374" s="206" t="s">
        <v>6</v>
      </c>
      <c r="H374" s="207"/>
      <c r="I374" s="207"/>
      <c r="J374" s="207"/>
      <c r="K374" s="87"/>
      <c r="L374" s="45"/>
      <c r="M374" s="46"/>
      <c r="N374" s="47">
        <v>0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47">
        <v>0</v>
      </c>
      <c r="U374" s="47">
        <v>0</v>
      </c>
      <c r="V374" s="53"/>
      <c r="W374" s="53"/>
      <c r="X374" s="53"/>
      <c r="Y374" s="142"/>
      <c r="Z374" s="241"/>
      <c r="AA374" s="241"/>
    </row>
    <row r="375" spans="1:27" s="16" customFormat="1" ht="16.5" customHeight="1">
      <c r="A375" s="192" t="s">
        <v>243</v>
      </c>
      <c r="B375" s="194" t="s">
        <v>242</v>
      </c>
      <c r="C375" s="196" t="s">
        <v>107</v>
      </c>
      <c r="D375" s="194">
        <v>100</v>
      </c>
      <c r="E375" s="194" t="s">
        <v>40</v>
      </c>
      <c r="F375" s="7"/>
      <c r="G375" s="54"/>
      <c r="H375" s="54"/>
      <c r="I375" s="54"/>
      <c r="J375" s="54"/>
      <c r="K375" s="55"/>
      <c r="L375" s="55"/>
      <c r="M375" s="92"/>
      <c r="N375" s="90"/>
      <c r="O375" s="90"/>
      <c r="P375" s="90"/>
      <c r="Q375" s="90"/>
      <c r="R375" s="90"/>
      <c r="S375" s="90"/>
      <c r="T375" s="90"/>
      <c r="U375" s="90"/>
      <c r="V375" s="56"/>
      <c r="W375" s="57"/>
      <c r="X375" s="57"/>
      <c r="Y375" s="257"/>
      <c r="Z375" s="241"/>
      <c r="AA375" s="241">
        <v>100</v>
      </c>
    </row>
    <row r="376" spans="1:27" s="28" customFormat="1" ht="20.100000000000001" customHeight="1">
      <c r="A376" s="193"/>
      <c r="B376" s="195"/>
      <c r="C376" s="197"/>
      <c r="D376" s="195"/>
      <c r="E376" s="195"/>
      <c r="F376" s="23"/>
      <c r="G376" s="206" t="s">
        <v>6</v>
      </c>
      <c r="H376" s="207"/>
      <c r="I376" s="207"/>
      <c r="J376" s="207"/>
      <c r="K376" s="87"/>
      <c r="L376" s="45"/>
      <c r="M376" s="46"/>
      <c r="N376" s="47">
        <v>0</v>
      </c>
      <c r="O376" s="47">
        <v>0</v>
      </c>
      <c r="P376" s="47">
        <v>0</v>
      </c>
      <c r="Q376" s="47">
        <v>0</v>
      </c>
      <c r="R376" s="47">
        <v>0</v>
      </c>
      <c r="S376" s="47">
        <v>0</v>
      </c>
      <c r="T376" s="47">
        <v>0</v>
      </c>
      <c r="U376" s="47">
        <v>0</v>
      </c>
      <c r="V376" s="53"/>
      <c r="W376" s="53"/>
      <c r="X376" s="53"/>
      <c r="Y376" s="142"/>
      <c r="Z376" s="241"/>
      <c r="AA376" s="241"/>
    </row>
    <row r="377" spans="1:27" s="16" customFormat="1" ht="16.5" customHeight="1">
      <c r="A377" s="192" t="s">
        <v>244</v>
      </c>
      <c r="B377" s="194" t="s">
        <v>245</v>
      </c>
      <c r="C377" s="196" t="s">
        <v>107</v>
      </c>
      <c r="D377" s="194">
        <v>200</v>
      </c>
      <c r="E377" s="194" t="s">
        <v>40</v>
      </c>
      <c r="F377" s="7"/>
      <c r="G377" s="54"/>
      <c r="H377" s="54"/>
      <c r="I377" s="54"/>
      <c r="J377" s="54"/>
      <c r="K377" s="55"/>
      <c r="L377" s="55"/>
      <c r="M377" s="92"/>
      <c r="N377" s="90"/>
      <c r="O377" s="90"/>
      <c r="P377" s="90"/>
      <c r="Q377" s="90"/>
      <c r="R377" s="90"/>
      <c r="S377" s="90"/>
      <c r="T377" s="90"/>
      <c r="U377" s="90"/>
      <c r="V377" s="56"/>
      <c r="W377" s="57"/>
      <c r="X377" s="57"/>
      <c r="Y377" s="257"/>
      <c r="Z377" s="241"/>
      <c r="AA377" s="241">
        <v>100</v>
      </c>
    </row>
    <row r="378" spans="1:27" s="28" customFormat="1" ht="20.100000000000001" customHeight="1">
      <c r="A378" s="193"/>
      <c r="B378" s="195"/>
      <c r="C378" s="197"/>
      <c r="D378" s="195"/>
      <c r="E378" s="195"/>
      <c r="F378" s="23"/>
      <c r="G378" s="206" t="s">
        <v>6</v>
      </c>
      <c r="H378" s="207"/>
      <c r="I378" s="207"/>
      <c r="J378" s="207"/>
      <c r="K378" s="87"/>
      <c r="L378" s="45"/>
      <c r="M378" s="46"/>
      <c r="N378" s="47">
        <v>0</v>
      </c>
      <c r="O378" s="47">
        <v>0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53"/>
      <c r="W378" s="53"/>
      <c r="X378" s="53"/>
      <c r="Y378" s="142"/>
      <c r="Z378" s="241"/>
      <c r="AA378" s="241"/>
    </row>
    <row r="379" spans="1:27" ht="30" customHeight="1">
      <c r="A379" s="6" t="s">
        <v>246</v>
      </c>
      <c r="B379" s="9" t="s">
        <v>247</v>
      </c>
      <c r="C379" s="8" t="s">
        <v>70</v>
      </c>
      <c r="D379" s="9">
        <v>30</v>
      </c>
      <c r="E379" s="9" t="s">
        <v>40</v>
      </c>
      <c r="F379" s="7"/>
      <c r="G379" s="54"/>
      <c r="H379" s="54"/>
      <c r="I379" s="54"/>
      <c r="J379" s="54"/>
      <c r="K379" s="55"/>
      <c r="L379" s="55"/>
      <c r="M379" s="92"/>
      <c r="N379" s="90"/>
      <c r="O379" s="90"/>
      <c r="P379" s="90"/>
      <c r="Q379" s="90"/>
      <c r="R379" s="90"/>
      <c r="S379" s="90"/>
      <c r="T379" s="90"/>
      <c r="U379" s="90"/>
      <c r="V379" s="56"/>
      <c r="W379" s="57"/>
      <c r="X379" s="57"/>
      <c r="Y379" s="257"/>
      <c r="Z379" s="241"/>
      <c r="AA379" s="241">
        <v>100</v>
      </c>
    </row>
    <row r="380" spans="1:27" s="28" customFormat="1" ht="20.100000000000001" customHeight="1">
      <c r="B380" s="23"/>
      <c r="C380" s="23"/>
      <c r="D380" s="23"/>
      <c r="E380" s="23"/>
      <c r="F380" s="23"/>
      <c r="G380" s="206" t="s">
        <v>6</v>
      </c>
      <c r="H380" s="207"/>
      <c r="I380" s="207"/>
      <c r="J380" s="207"/>
      <c r="K380" s="87"/>
      <c r="L380" s="45"/>
      <c r="M380" s="46"/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7">
        <v>0</v>
      </c>
      <c r="T380" s="47">
        <v>0</v>
      </c>
      <c r="U380" s="47">
        <v>0</v>
      </c>
      <c r="V380" s="53"/>
      <c r="W380" s="53"/>
      <c r="X380" s="53"/>
      <c r="Y380" s="142"/>
      <c r="Z380" s="241"/>
      <c r="AA380" s="241"/>
    </row>
    <row r="381" spans="1:27" ht="30" customHeight="1">
      <c r="A381" s="6" t="s">
        <v>248</v>
      </c>
      <c r="B381" s="9" t="s">
        <v>247</v>
      </c>
      <c r="C381" s="8" t="s">
        <v>107</v>
      </c>
      <c r="D381" s="9">
        <v>30</v>
      </c>
      <c r="E381" s="9" t="s">
        <v>40</v>
      </c>
      <c r="F381" s="7"/>
      <c r="G381" s="54"/>
      <c r="H381" s="54"/>
      <c r="I381" s="54"/>
      <c r="J381" s="54"/>
      <c r="K381" s="55"/>
      <c r="L381" s="55"/>
      <c r="M381" s="92"/>
      <c r="N381" s="90"/>
      <c r="O381" s="90"/>
      <c r="P381" s="90"/>
      <c r="Q381" s="90"/>
      <c r="R381" s="90"/>
      <c r="S381" s="90"/>
      <c r="T381" s="90"/>
      <c r="U381" s="90"/>
      <c r="V381" s="56"/>
      <c r="W381" s="57"/>
      <c r="X381" s="57"/>
      <c r="Y381" s="257"/>
      <c r="Z381" s="241"/>
      <c r="AA381" s="241">
        <v>100</v>
      </c>
    </row>
    <row r="382" spans="1:27" s="28" customFormat="1" ht="24.75" customHeight="1">
      <c r="B382" s="23"/>
      <c r="C382" s="23"/>
      <c r="D382" s="23"/>
      <c r="E382" s="23"/>
      <c r="F382" s="23"/>
      <c r="G382" s="206" t="s">
        <v>6</v>
      </c>
      <c r="H382" s="207"/>
      <c r="I382" s="207"/>
      <c r="J382" s="207"/>
      <c r="K382" s="87"/>
      <c r="L382" s="45"/>
      <c r="M382" s="46"/>
      <c r="N382" s="47">
        <v>0</v>
      </c>
      <c r="O382" s="47">
        <v>0</v>
      </c>
      <c r="P382" s="47">
        <v>0</v>
      </c>
      <c r="Q382" s="47">
        <v>0</v>
      </c>
      <c r="R382" s="47">
        <v>0</v>
      </c>
      <c r="S382" s="47">
        <v>0</v>
      </c>
      <c r="T382" s="47">
        <v>0</v>
      </c>
      <c r="U382" s="47">
        <v>0</v>
      </c>
      <c r="V382" s="53"/>
      <c r="W382" s="53"/>
      <c r="X382" s="53"/>
      <c r="Y382" s="142"/>
      <c r="Z382" s="241"/>
      <c r="AA382" s="241"/>
    </row>
    <row r="383" spans="1:27" s="16" customFormat="1" ht="21.75" customHeight="1">
      <c r="A383" s="192" t="s">
        <v>249</v>
      </c>
      <c r="B383" s="194" t="s">
        <v>250</v>
      </c>
      <c r="C383" s="196" t="s">
        <v>70</v>
      </c>
      <c r="D383" s="194">
        <v>50</v>
      </c>
      <c r="E383" s="194" t="s">
        <v>40</v>
      </c>
      <c r="F383" s="7"/>
      <c r="G383" s="54"/>
      <c r="H383" s="54"/>
      <c r="I383" s="54"/>
      <c r="J383" s="54"/>
      <c r="K383" s="55"/>
      <c r="L383" s="55"/>
      <c r="M383" s="92"/>
      <c r="N383" s="90"/>
      <c r="O383" s="90"/>
      <c r="P383" s="90"/>
      <c r="Q383" s="90"/>
      <c r="R383" s="90"/>
      <c r="S383" s="90"/>
      <c r="T383" s="90"/>
      <c r="U383" s="90"/>
      <c r="V383" s="56"/>
      <c r="W383" s="57"/>
      <c r="X383" s="57"/>
      <c r="Y383" s="257"/>
      <c r="Z383" s="241"/>
      <c r="AA383" s="241">
        <v>100</v>
      </c>
    </row>
    <row r="384" spans="1:27" s="28" customFormat="1" ht="22.5" customHeight="1">
      <c r="A384" s="193"/>
      <c r="B384" s="195"/>
      <c r="C384" s="197"/>
      <c r="D384" s="195"/>
      <c r="E384" s="195"/>
      <c r="F384" s="23"/>
      <c r="G384" s="206" t="s">
        <v>6</v>
      </c>
      <c r="H384" s="207"/>
      <c r="I384" s="207"/>
      <c r="J384" s="207"/>
      <c r="K384" s="87"/>
      <c r="L384" s="45"/>
      <c r="M384" s="46"/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>
        <v>0</v>
      </c>
      <c r="V384" s="53"/>
      <c r="W384" s="53"/>
      <c r="X384" s="53"/>
      <c r="Y384" s="142"/>
      <c r="Z384" s="241"/>
      <c r="AA384" s="241"/>
    </row>
    <row r="385" spans="1:27" ht="30" customHeight="1">
      <c r="A385" s="6" t="s">
        <v>251</v>
      </c>
      <c r="B385" s="9" t="s">
        <v>250</v>
      </c>
      <c r="C385" s="8" t="s">
        <v>107</v>
      </c>
      <c r="D385" s="9">
        <v>50</v>
      </c>
      <c r="E385" s="9" t="s">
        <v>40</v>
      </c>
      <c r="F385" s="7"/>
      <c r="G385" s="54"/>
      <c r="H385" s="54"/>
      <c r="I385" s="54"/>
      <c r="J385" s="54"/>
      <c r="K385" s="55"/>
      <c r="L385" s="55"/>
      <c r="M385" s="92"/>
      <c r="N385" s="90"/>
      <c r="O385" s="90"/>
      <c r="P385" s="90"/>
      <c r="Q385" s="90"/>
      <c r="R385" s="90"/>
      <c r="S385" s="90"/>
      <c r="T385" s="90"/>
      <c r="U385" s="90"/>
      <c r="V385" s="56"/>
      <c r="W385" s="57"/>
      <c r="X385" s="57"/>
      <c r="Y385" s="257"/>
      <c r="Z385" s="241"/>
      <c r="AA385" s="241">
        <v>100</v>
      </c>
    </row>
    <row r="386" spans="1:27" s="28" customFormat="1" ht="20.100000000000001" customHeight="1">
      <c r="B386" s="23"/>
      <c r="C386" s="23"/>
      <c r="D386" s="23"/>
      <c r="E386" s="23"/>
      <c r="F386" s="23"/>
      <c r="G386" s="206" t="s">
        <v>6</v>
      </c>
      <c r="H386" s="207"/>
      <c r="I386" s="207"/>
      <c r="J386" s="207"/>
      <c r="K386" s="87"/>
      <c r="L386" s="45"/>
      <c r="M386" s="46"/>
      <c r="N386" s="47">
        <v>0</v>
      </c>
      <c r="O386" s="47">
        <v>0</v>
      </c>
      <c r="P386" s="47">
        <v>0</v>
      </c>
      <c r="Q386" s="47">
        <v>0</v>
      </c>
      <c r="R386" s="47">
        <v>0</v>
      </c>
      <c r="S386" s="47">
        <v>0</v>
      </c>
      <c r="T386" s="47">
        <v>0</v>
      </c>
      <c r="U386" s="47">
        <v>0</v>
      </c>
      <c r="V386" s="53"/>
      <c r="W386" s="53"/>
      <c r="X386" s="53"/>
      <c r="Y386" s="142"/>
      <c r="Z386" s="241"/>
      <c r="AA386" s="241"/>
    </row>
    <row r="387" spans="1:27" s="16" customFormat="1" ht="16.5" customHeight="1">
      <c r="A387" s="192" t="s">
        <v>252</v>
      </c>
      <c r="B387" s="194" t="s">
        <v>253</v>
      </c>
      <c r="C387" s="196" t="s">
        <v>46</v>
      </c>
      <c r="D387" s="194">
        <v>15</v>
      </c>
      <c r="E387" s="194" t="s">
        <v>40</v>
      </c>
      <c r="F387" s="7"/>
      <c r="G387" s="54"/>
      <c r="H387" s="54"/>
      <c r="I387" s="54"/>
      <c r="J387" s="54"/>
      <c r="K387" s="55"/>
      <c r="L387" s="55"/>
      <c r="M387" s="92"/>
      <c r="N387" s="90"/>
      <c r="O387" s="90"/>
      <c r="P387" s="90"/>
      <c r="Q387" s="90"/>
      <c r="R387" s="90"/>
      <c r="S387" s="90"/>
      <c r="T387" s="90"/>
      <c r="U387" s="90"/>
      <c r="V387" s="56"/>
      <c r="W387" s="57"/>
      <c r="X387" s="57"/>
      <c r="Y387" s="257"/>
      <c r="Z387" s="241"/>
      <c r="AA387" s="241">
        <v>100</v>
      </c>
    </row>
    <row r="388" spans="1:27" s="28" customFormat="1" ht="20.100000000000001" customHeight="1">
      <c r="A388" s="193"/>
      <c r="B388" s="195"/>
      <c r="C388" s="197"/>
      <c r="D388" s="195"/>
      <c r="E388" s="195"/>
      <c r="F388" s="23"/>
      <c r="G388" s="206" t="s">
        <v>6</v>
      </c>
      <c r="H388" s="207"/>
      <c r="I388" s="207"/>
      <c r="J388" s="207"/>
      <c r="K388" s="87"/>
      <c r="L388" s="45"/>
      <c r="M388" s="46"/>
      <c r="N388" s="47">
        <v>0</v>
      </c>
      <c r="O388" s="47">
        <v>0</v>
      </c>
      <c r="P388" s="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53"/>
      <c r="W388" s="53"/>
      <c r="X388" s="53"/>
      <c r="Y388" s="142"/>
      <c r="Z388" s="241"/>
      <c r="AA388" s="241"/>
    </row>
    <row r="389" spans="1:27" s="16" customFormat="1" ht="16.5" customHeight="1">
      <c r="A389" s="192" t="s">
        <v>254</v>
      </c>
      <c r="B389" s="194" t="s">
        <v>255</v>
      </c>
      <c r="C389" s="196" t="s">
        <v>43</v>
      </c>
      <c r="D389" s="194">
        <v>160</v>
      </c>
      <c r="E389" s="194" t="s">
        <v>40</v>
      </c>
      <c r="F389" s="7"/>
      <c r="G389" s="54"/>
      <c r="H389" s="54"/>
      <c r="I389" s="54"/>
      <c r="J389" s="54"/>
      <c r="K389" s="55"/>
      <c r="L389" s="55"/>
      <c r="M389" s="92"/>
      <c r="N389" s="90"/>
      <c r="O389" s="90"/>
      <c r="P389" s="90"/>
      <c r="Q389" s="90"/>
      <c r="R389" s="90"/>
      <c r="S389" s="90"/>
      <c r="T389" s="90"/>
      <c r="U389" s="90"/>
      <c r="V389" s="56"/>
      <c r="W389" s="57"/>
      <c r="X389" s="57"/>
      <c r="Y389" s="257"/>
      <c r="Z389" s="241"/>
      <c r="AA389" s="241">
        <v>100</v>
      </c>
    </row>
    <row r="390" spans="1:27" s="28" customFormat="1" ht="20.100000000000001" customHeight="1">
      <c r="A390" s="193"/>
      <c r="B390" s="195"/>
      <c r="C390" s="197"/>
      <c r="D390" s="195"/>
      <c r="E390" s="195"/>
      <c r="F390" s="23"/>
      <c r="G390" s="206" t="s">
        <v>6</v>
      </c>
      <c r="H390" s="207"/>
      <c r="I390" s="207"/>
      <c r="J390" s="207"/>
      <c r="K390" s="87"/>
      <c r="L390" s="45"/>
      <c r="M390" s="46"/>
      <c r="N390" s="47">
        <v>0</v>
      </c>
      <c r="O390" s="47">
        <v>0</v>
      </c>
      <c r="P390" s="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53"/>
      <c r="W390" s="53"/>
      <c r="X390" s="53"/>
      <c r="Y390" s="142"/>
      <c r="Z390" s="241"/>
      <c r="AA390" s="241"/>
    </row>
    <row r="391" spans="1:27" s="16" customFormat="1" ht="16.5" customHeight="1">
      <c r="A391" s="192" t="s">
        <v>256</v>
      </c>
      <c r="B391" s="194" t="s">
        <v>257</v>
      </c>
      <c r="C391" s="196" t="s">
        <v>46</v>
      </c>
      <c r="D391" s="194">
        <v>5</v>
      </c>
      <c r="E391" s="194" t="s">
        <v>40</v>
      </c>
      <c r="F391" s="7"/>
      <c r="G391" s="54"/>
      <c r="H391" s="54"/>
      <c r="I391" s="54"/>
      <c r="J391" s="54"/>
      <c r="K391" s="55"/>
      <c r="L391" s="55"/>
      <c r="M391" s="92"/>
      <c r="N391" s="90"/>
      <c r="O391" s="90"/>
      <c r="P391" s="90"/>
      <c r="Q391" s="90"/>
      <c r="R391" s="90"/>
      <c r="S391" s="90"/>
      <c r="T391" s="90"/>
      <c r="U391" s="90"/>
      <c r="V391" s="56"/>
      <c r="W391" s="57"/>
      <c r="X391" s="57"/>
      <c r="Y391" s="257"/>
      <c r="Z391" s="241"/>
      <c r="AA391" s="241">
        <v>100</v>
      </c>
    </row>
    <row r="392" spans="1:27" s="28" customFormat="1" ht="20.100000000000001" customHeight="1">
      <c r="A392" s="193"/>
      <c r="B392" s="195"/>
      <c r="C392" s="197"/>
      <c r="D392" s="195"/>
      <c r="E392" s="195"/>
      <c r="F392" s="23"/>
      <c r="G392" s="206" t="s">
        <v>6</v>
      </c>
      <c r="H392" s="207"/>
      <c r="I392" s="207"/>
      <c r="J392" s="207"/>
      <c r="K392" s="87"/>
      <c r="L392" s="45"/>
      <c r="M392" s="46"/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53"/>
      <c r="W392" s="53"/>
      <c r="X392" s="53"/>
      <c r="Y392" s="142"/>
      <c r="Z392" s="241"/>
      <c r="AA392" s="241"/>
    </row>
    <row r="393" spans="1:27">
      <c r="A393" s="17"/>
      <c r="C393" s="17"/>
      <c r="D393" s="17"/>
      <c r="Y393" s="20"/>
      <c r="Z393" s="20"/>
      <c r="AA393" s="20"/>
    </row>
    <row r="394" spans="1:27">
      <c r="A394" s="17"/>
      <c r="C394" s="17"/>
      <c r="D394" s="17"/>
      <c r="Y394" s="20"/>
      <c r="Z394" s="20"/>
      <c r="AA394" s="20"/>
    </row>
    <row r="3752" spans="1:27">
      <c r="A3752" s="17"/>
      <c r="C3752" s="17"/>
      <c r="D3752" s="17"/>
      <c r="Y3752" s="20"/>
      <c r="Z3752" s="17"/>
      <c r="AA3752" s="17"/>
    </row>
    <row r="3772" spans="1:27">
      <c r="A3772" s="17"/>
      <c r="B3772" s="19"/>
      <c r="C3772" s="17"/>
      <c r="D3772" s="17"/>
      <c r="Y3772" s="20"/>
      <c r="Z3772" s="17"/>
      <c r="AA3772" s="17"/>
    </row>
    <row r="3773" spans="1:27">
      <c r="A3773" s="17"/>
      <c r="B3773" s="19"/>
      <c r="C3773" s="17"/>
      <c r="D3773" s="17"/>
      <c r="Y3773" s="20"/>
      <c r="Z3773" s="17"/>
      <c r="AA3773" s="17"/>
    </row>
    <row r="3774" spans="1:27">
      <c r="A3774" s="17"/>
      <c r="B3774" s="19"/>
      <c r="C3774" s="17"/>
      <c r="D3774" s="17"/>
      <c r="Y3774" s="20"/>
      <c r="Z3774" s="17"/>
      <c r="AA3774" s="17"/>
    </row>
    <row r="3777" spans="1:27">
      <c r="A3777" s="17"/>
      <c r="B3777" s="19"/>
      <c r="C3777" s="17"/>
      <c r="D3777" s="17"/>
      <c r="Y3777" s="20"/>
      <c r="Z3777" s="17"/>
      <c r="AA3777" s="17"/>
    </row>
    <row r="3778" spans="1:27">
      <c r="A3778" s="17"/>
      <c r="B3778" s="19"/>
      <c r="C3778" s="17"/>
      <c r="D3778" s="17"/>
      <c r="Y3778" s="20"/>
      <c r="Z3778" s="17"/>
      <c r="AA3778" s="17"/>
    </row>
    <row r="3779" spans="1:27">
      <c r="A3779" s="17"/>
      <c r="B3779" s="19"/>
      <c r="C3779" s="17"/>
      <c r="D3779" s="17"/>
      <c r="Y3779" s="20"/>
      <c r="Z3779" s="17"/>
      <c r="AA3779" s="17"/>
    </row>
    <row r="3780" spans="1:27">
      <c r="A3780" s="17"/>
      <c r="B3780" s="19"/>
      <c r="C3780" s="17"/>
      <c r="D3780" s="17"/>
      <c r="Y3780" s="20"/>
      <c r="Z3780" s="17"/>
      <c r="AA3780" s="17"/>
    </row>
    <row r="3781" spans="1:27">
      <c r="A3781" s="17"/>
      <c r="B3781" s="19"/>
      <c r="C3781" s="17"/>
      <c r="D3781" s="17"/>
      <c r="Y3781" s="20"/>
      <c r="Z3781" s="17"/>
      <c r="AA3781" s="17"/>
    </row>
    <row r="3784" spans="1:27">
      <c r="A3784" s="17"/>
      <c r="B3784" s="19"/>
      <c r="C3784" s="17"/>
      <c r="D3784" s="17"/>
      <c r="Y3784" s="20"/>
      <c r="Z3784" s="17"/>
      <c r="AA3784" s="17"/>
    </row>
    <row r="3785" spans="1:27">
      <c r="A3785" s="17"/>
      <c r="B3785" s="19"/>
      <c r="C3785" s="17"/>
      <c r="D3785" s="17"/>
      <c r="Y3785" s="20"/>
      <c r="Z3785" s="17"/>
      <c r="AA3785" s="17"/>
    </row>
  </sheetData>
  <autoFilter ref="A3:AB3">
    <filterColumn colId="13" showButton="0"/>
    <filterColumn colId="15" showButton="0"/>
    <filterColumn colId="17" showButton="0"/>
    <filterColumn colId="19" showButton="0"/>
  </autoFilter>
  <mergeCells count="703">
    <mergeCell ref="AA379:AA380"/>
    <mergeCell ref="Z381:Z382"/>
    <mergeCell ref="AA381:AA382"/>
    <mergeCell ref="Z385:Z386"/>
    <mergeCell ref="AA385:AA386"/>
    <mergeCell ref="AA349:AA350"/>
    <mergeCell ref="Z351:Z352"/>
    <mergeCell ref="AA351:AA352"/>
    <mergeCell ref="Z353:Z354"/>
    <mergeCell ref="AA353:AA354"/>
    <mergeCell ref="Z361:Z362"/>
    <mergeCell ref="AA361:AA362"/>
    <mergeCell ref="Z355:Z356"/>
    <mergeCell ref="Z371:Z372"/>
    <mergeCell ref="AA371:AA372"/>
    <mergeCell ref="Z367:Z368"/>
    <mergeCell ref="AA367:AA368"/>
    <mergeCell ref="Z363:Z364"/>
    <mergeCell ref="AA363:AA364"/>
    <mergeCell ref="AA357:AA358"/>
    <mergeCell ref="Z383:Z384"/>
    <mergeCell ref="AA383:AA384"/>
    <mergeCell ref="Z373:Z374"/>
    <mergeCell ref="Z375:Z376"/>
    <mergeCell ref="Z103:Z104"/>
    <mergeCell ref="AA103:AA104"/>
    <mergeCell ref="AA119:AA120"/>
    <mergeCell ref="Z111:Z112"/>
    <mergeCell ref="Z78:Z79"/>
    <mergeCell ref="AA78:AA79"/>
    <mergeCell ref="Z74:Z75"/>
    <mergeCell ref="AA74:AA75"/>
    <mergeCell ref="AA53:AA54"/>
    <mergeCell ref="AA375:AA376"/>
    <mergeCell ref="Z164:Z165"/>
    <mergeCell ref="AA164:AA165"/>
    <mergeCell ref="Z206:Z207"/>
    <mergeCell ref="AA206:AA207"/>
    <mergeCell ref="Z232:Z233"/>
    <mergeCell ref="AA232:AA233"/>
    <mergeCell ref="Z330:Z331"/>
    <mergeCell ref="AA330:AA331"/>
    <mergeCell ref="Z347:Z348"/>
    <mergeCell ref="Z345:Z346"/>
    <mergeCell ref="Z338:Z339"/>
    <mergeCell ref="AA336:AA337"/>
    <mergeCell ref="AA373:AA374"/>
    <mergeCell ref="Z369:Z370"/>
    <mergeCell ref="AA369:AA370"/>
    <mergeCell ref="AA245:AA246"/>
    <mergeCell ref="Z221:Z230"/>
    <mergeCell ref="AA221:AA230"/>
    <mergeCell ref="AA200:AA201"/>
    <mergeCell ref="AA196:AA197"/>
    <mergeCell ref="AA192:AA193"/>
    <mergeCell ref="AA188:AA189"/>
    <mergeCell ref="AA172:AA173"/>
    <mergeCell ref="D103:D104"/>
    <mergeCell ref="E103:E104"/>
    <mergeCell ref="G104:J104"/>
    <mergeCell ref="C387:C388"/>
    <mergeCell ref="D387:D388"/>
    <mergeCell ref="E387:E388"/>
    <mergeCell ref="G374:J374"/>
    <mergeCell ref="G372:J372"/>
    <mergeCell ref="A373:A374"/>
    <mergeCell ref="B373:B374"/>
    <mergeCell ref="C373:C374"/>
    <mergeCell ref="D373:D374"/>
    <mergeCell ref="E373:E374"/>
    <mergeCell ref="G366:J366"/>
    <mergeCell ref="G364:J364"/>
    <mergeCell ref="A365:A366"/>
    <mergeCell ref="B365:B366"/>
    <mergeCell ref="D383:D384"/>
    <mergeCell ref="E383:E384"/>
    <mergeCell ref="D347:D348"/>
    <mergeCell ref="E347:E348"/>
    <mergeCell ref="G348:J348"/>
    <mergeCell ref="G346:J346"/>
    <mergeCell ref="D338:D339"/>
    <mergeCell ref="G390:J390"/>
    <mergeCell ref="Z387:Z388"/>
    <mergeCell ref="G378:J378"/>
    <mergeCell ref="G380:J380"/>
    <mergeCell ref="G382:J382"/>
    <mergeCell ref="A383:A384"/>
    <mergeCell ref="B383:B384"/>
    <mergeCell ref="C383:C384"/>
    <mergeCell ref="A391:A392"/>
    <mergeCell ref="B391:B392"/>
    <mergeCell ref="C391:C392"/>
    <mergeCell ref="D391:D392"/>
    <mergeCell ref="E391:E392"/>
    <mergeCell ref="Z391:Z392"/>
    <mergeCell ref="G384:J384"/>
    <mergeCell ref="G386:J386"/>
    <mergeCell ref="A387:A388"/>
    <mergeCell ref="B387:B388"/>
    <mergeCell ref="Z379:Z380"/>
    <mergeCell ref="AA391:AA392"/>
    <mergeCell ref="G392:J392"/>
    <mergeCell ref="G376:J376"/>
    <mergeCell ref="A377:A378"/>
    <mergeCell ref="B377:B378"/>
    <mergeCell ref="C377:C378"/>
    <mergeCell ref="D377:D378"/>
    <mergeCell ref="E377:E378"/>
    <mergeCell ref="Z377:Z378"/>
    <mergeCell ref="AA377:AA378"/>
    <mergeCell ref="A375:A376"/>
    <mergeCell ref="B375:B376"/>
    <mergeCell ref="C375:C376"/>
    <mergeCell ref="D375:D376"/>
    <mergeCell ref="E375:E376"/>
    <mergeCell ref="AA387:AA388"/>
    <mergeCell ref="G388:J388"/>
    <mergeCell ref="A389:A390"/>
    <mergeCell ref="B389:B390"/>
    <mergeCell ref="C389:C390"/>
    <mergeCell ref="D389:D390"/>
    <mergeCell ref="E389:E390"/>
    <mergeCell ref="Z389:Z390"/>
    <mergeCell ref="AA389:AA390"/>
    <mergeCell ref="G370:J370"/>
    <mergeCell ref="A371:A372"/>
    <mergeCell ref="B371:B372"/>
    <mergeCell ref="C371:C372"/>
    <mergeCell ref="D371:D372"/>
    <mergeCell ref="E371:E372"/>
    <mergeCell ref="G368:J368"/>
    <mergeCell ref="A369:A370"/>
    <mergeCell ref="B369:B370"/>
    <mergeCell ref="C369:C370"/>
    <mergeCell ref="D369:D370"/>
    <mergeCell ref="E369:E370"/>
    <mergeCell ref="A367:A368"/>
    <mergeCell ref="B367:B368"/>
    <mergeCell ref="C367:C368"/>
    <mergeCell ref="D367:D368"/>
    <mergeCell ref="E367:E368"/>
    <mergeCell ref="C365:C366"/>
    <mergeCell ref="D365:D366"/>
    <mergeCell ref="E365:E366"/>
    <mergeCell ref="Z365:Z366"/>
    <mergeCell ref="AA365:AA366"/>
    <mergeCell ref="G362:J362"/>
    <mergeCell ref="A363:A364"/>
    <mergeCell ref="B363:B364"/>
    <mergeCell ref="C363:C364"/>
    <mergeCell ref="D363:D364"/>
    <mergeCell ref="E363:E364"/>
    <mergeCell ref="G358:J358"/>
    <mergeCell ref="A359:A360"/>
    <mergeCell ref="B359:B360"/>
    <mergeCell ref="C359:C360"/>
    <mergeCell ref="D359:D360"/>
    <mergeCell ref="E359:E360"/>
    <mergeCell ref="Z359:Z360"/>
    <mergeCell ref="AA359:AA360"/>
    <mergeCell ref="G360:J360"/>
    <mergeCell ref="A357:A358"/>
    <mergeCell ref="B357:B358"/>
    <mergeCell ref="C357:C358"/>
    <mergeCell ref="D357:D358"/>
    <mergeCell ref="E357:E358"/>
    <mergeCell ref="Z357:Z358"/>
    <mergeCell ref="G350:J350"/>
    <mergeCell ref="G352:J352"/>
    <mergeCell ref="G354:J354"/>
    <mergeCell ref="G356:J356"/>
    <mergeCell ref="AA338:AA339"/>
    <mergeCell ref="AA345:AA346"/>
    <mergeCell ref="AA347:AA348"/>
    <mergeCell ref="Z349:Z350"/>
    <mergeCell ref="A336:A337"/>
    <mergeCell ref="B336:B337"/>
    <mergeCell ref="C336:C337"/>
    <mergeCell ref="D336:D337"/>
    <mergeCell ref="E336:E337"/>
    <mergeCell ref="Z336:Z337"/>
    <mergeCell ref="A347:A348"/>
    <mergeCell ref="B347:B348"/>
    <mergeCell ref="C347:C348"/>
    <mergeCell ref="A338:A339"/>
    <mergeCell ref="B338:B339"/>
    <mergeCell ref="C338:C339"/>
    <mergeCell ref="E338:E339"/>
    <mergeCell ref="G339:J339"/>
    <mergeCell ref="G337:J337"/>
    <mergeCell ref="C334:C335"/>
    <mergeCell ref="D334:D335"/>
    <mergeCell ref="E334:E335"/>
    <mergeCell ref="Z334:Z335"/>
    <mergeCell ref="AA334:AA335"/>
    <mergeCell ref="G335:J335"/>
    <mergeCell ref="A332:A333"/>
    <mergeCell ref="B332:B333"/>
    <mergeCell ref="C332:C333"/>
    <mergeCell ref="D332:D333"/>
    <mergeCell ref="E332:E333"/>
    <mergeCell ref="Z332:Z333"/>
    <mergeCell ref="AA332:AA333"/>
    <mergeCell ref="G333:J333"/>
    <mergeCell ref="A334:A335"/>
    <mergeCell ref="B334:B335"/>
    <mergeCell ref="G295:J295"/>
    <mergeCell ref="G302:J302"/>
    <mergeCell ref="G306:J306"/>
    <mergeCell ref="G323:J323"/>
    <mergeCell ref="G329:J329"/>
    <mergeCell ref="G331:J331"/>
    <mergeCell ref="Z289:Z290"/>
    <mergeCell ref="AA289:AA290"/>
    <mergeCell ref="G290:J290"/>
    <mergeCell ref="Z294:Z295"/>
    <mergeCell ref="AA294:AA295"/>
    <mergeCell ref="G274:J274"/>
    <mergeCell ref="Z271:Z272"/>
    <mergeCell ref="AA271:AA272"/>
    <mergeCell ref="G272:J272"/>
    <mergeCell ref="A273:A274"/>
    <mergeCell ref="B273:B274"/>
    <mergeCell ref="C273:C274"/>
    <mergeCell ref="D273:D274"/>
    <mergeCell ref="E273:E274"/>
    <mergeCell ref="Z273:Z274"/>
    <mergeCell ref="AA273:AA274"/>
    <mergeCell ref="G270:J270"/>
    <mergeCell ref="A271:A272"/>
    <mergeCell ref="B271:B272"/>
    <mergeCell ref="C271:C272"/>
    <mergeCell ref="D271:D272"/>
    <mergeCell ref="E271:E272"/>
    <mergeCell ref="Z267:Z268"/>
    <mergeCell ref="AA267:AA268"/>
    <mergeCell ref="G268:J268"/>
    <mergeCell ref="A269:A270"/>
    <mergeCell ref="B269:B270"/>
    <mergeCell ref="C269:C270"/>
    <mergeCell ref="D269:D270"/>
    <mergeCell ref="E269:E270"/>
    <mergeCell ref="Z269:Z270"/>
    <mergeCell ref="AA269:AA270"/>
    <mergeCell ref="A250:A251"/>
    <mergeCell ref="B250:B251"/>
    <mergeCell ref="C250:C251"/>
    <mergeCell ref="D250:D251"/>
    <mergeCell ref="E250:E251"/>
    <mergeCell ref="Z250:Z251"/>
    <mergeCell ref="G264:J264"/>
    <mergeCell ref="Z258:Z259"/>
    <mergeCell ref="AA258:AA259"/>
    <mergeCell ref="G259:J259"/>
    <mergeCell ref="Z263:Z264"/>
    <mergeCell ref="AA263:AA264"/>
    <mergeCell ref="G257:J257"/>
    <mergeCell ref="A258:A259"/>
    <mergeCell ref="B258:B259"/>
    <mergeCell ref="C258:C259"/>
    <mergeCell ref="D258:D259"/>
    <mergeCell ref="E258:E259"/>
    <mergeCell ref="G246:J246"/>
    <mergeCell ref="Z248:Z249"/>
    <mergeCell ref="AA248:AA249"/>
    <mergeCell ref="G249:J249"/>
    <mergeCell ref="Z245:Z246"/>
    <mergeCell ref="AA250:AA251"/>
    <mergeCell ref="G251:J251"/>
    <mergeCell ref="Z253:Z254"/>
    <mergeCell ref="AA253:AA254"/>
    <mergeCell ref="G254:J254"/>
    <mergeCell ref="G239:J239"/>
    <mergeCell ref="Z240:Z243"/>
    <mergeCell ref="AA240:AA243"/>
    <mergeCell ref="G244:J244"/>
    <mergeCell ref="Z238:Z239"/>
    <mergeCell ref="AA238:AA239"/>
    <mergeCell ref="Z236:Z237"/>
    <mergeCell ref="AA236:AA237"/>
    <mergeCell ref="G235:J235"/>
    <mergeCell ref="G237:J237"/>
    <mergeCell ref="Z234:Z235"/>
    <mergeCell ref="AA234:AA235"/>
    <mergeCell ref="G231:J231"/>
    <mergeCell ref="G233:J233"/>
    <mergeCell ref="Z210:Z211"/>
    <mergeCell ref="AA210:AA211"/>
    <mergeCell ref="G211:J211"/>
    <mergeCell ref="Z212:Z219"/>
    <mergeCell ref="AA212:AA219"/>
    <mergeCell ref="G220:J220"/>
    <mergeCell ref="G209:J209"/>
    <mergeCell ref="A210:A211"/>
    <mergeCell ref="B210:B211"/>
    <mergeCell ref="C210:C211"/>
    <mergeCell ref="D210:D211"/>
    <mergeCell ref="E210:E211"/>
    <mergeCell ref="AA204:AA205"/>
    <mergeCell ref="G205:J205"/>
    <mergeCell ref="G207:J207"/>
    <mergeCell ref="A208:A209"/>
    <mergeCell ref="B208:B209"/>
    <mergeCell ref="C208:C209"/>
    <mergeCell ref="D208:D209"/>
    <mergeCell ref="E208:E209"/>
    <mergeCell ref="Z208:Z209"/>
    <mergeCell ref="AA208:AA209"/>
    <mergeCell ref="A204:A205"/>
    <mergeCell ref="B204:B205"/>
    <mergeCell ref="C204:C205"/>
    <mergeCell ref="D204:D205"/>
    <mergeCell ref="E204:E205"/>
    <mergeCell ref="Z204:Z205"/>
    <mergeCell ref="G201:J201"/>
    <mergeCell ref="A202:A203"/>
    <mergeCell ref="B202:B203"/>
    <mergeCell ref="C202:C203"/>
    <mergeCell ref="D202:D203"/>
    <mergeCell ref="E202:E203"/>
    <mergeCell ref="Z202:Z203"/>
    <mergeCell ref="AA202:AA203"/>
    <mergeCell ref="G203:J203"/>
    <mergeCell ref="A200:A201"/>
    <mergeCell ref="B200:B201"/>
    <mergeCell ref="C200:C201"/>
    <mergeCell ref="D200:D201"/>
    <mergeCell ref="E200:E201"/>
    <mergeCell ref="Z200:Z201"/>
    <mergeCell ref="G197:J197"/>
    <mergeCell ref="A198:A199"/>
    <mergeCell ref="B198:B199"/>
    <mergeCell ref="C198:C199"/>
    <mergeCell ref="D198:D199"/>
    <mergeCell ref="E198:E199"/>
    <mergeCell ref="Z198:Z199"/>
    <mergeCell ref="AA198:AA199"/>
    <mergeCell ref="G199:J199"/>
    <mergeCell ref="A196:A197"/>
    <mergeCell ref="B196:B197"/>
    <mergeCell ref="C196:C197"/>
    <mergeCell ref="D196:D197"/>
    <mergeCell ref="E196:E197"/>
    <mergeCell ref="Z196:Z197"/>
    <mergeCell ref="G193:J193"/>
    <mergeCell ref="A194:A195"/>
    <mergeCell ref="B194:B195"/>
    <mergeCell ref="C194:C195"/>
    <mergeCell ref="D194:D195"/>
    <mergeCell ref="E194:E195"/>
    <mergeCell ref="Z194:Z195"/>
    <mergeCell ref="AA194:AA195"/>
    <mergeCell ref="G195:J195"/>
    <mergeCell ref="A192:A193"/>
    <mergeCell ref="B192:B193"/>
    <mergeCell ref="C192:C193"/>
    <mergeCell ref="D192:D193"/>
    <mergeCell ref="E192:E193"/>
    <mergeCell ref="Z192:Z193"/>
    <mergeCell ref="G189:J189"/>
    <mergeCell ref="A190:A191"/>
    <mergeCell ref="B190:B191"/>
    <mergeCell ref="C190:C191"/>
    <mergeCell ref="D190:D191"/>
    <mergeCell ref="E190:E191"/>
    <mergeCell ref="Z190:Z191"/>
    <mergeCell ref="AA190:AA191"/>
    <mergeCell ref="G191:J191"/>
    <mergeCell ref="G185:J185"/>
    <mergeCell ref="G187:J187"/>
    <mergeCell ref="A188:A189"/>
    <mergeCell ref="B188:B189"/>
    <mergeCell ref="C188:C189"/>
    <mergeCell ref="D188:D189"/>
    <mergeCell ref="E188:E189"/>
    <mergeCell ref="Z188:Z189"/>
    <mergeCell ref="AA176:AA177"/>
    <mergeCell ref="G177:J177"/>
    <mergeCell ref="A178:A179"/>
    <mergeCell ref="B178:B179"/>
    <mergeCell ref="C178:C179"/>
    <mergeCell ref="D178:D179"/>
    <mergeCell ref="E178:E179"/>
    <mergeCell ref="Z178:Z179"/>
    <mergeCell ref="AA178:AA179"/>
    <mergeCell ref="G179:J179"/>
    <mergeCell ref="A176:A177"/>
    <mergeCell ref="B176:B177"/>
    <mergeCell ref="C176:C177"/>
    <mergeCell ref="D176:D177"/>
    <mergeCell ref="E176:E177"/>
    <mergeCell ref="Z176:Z177"/>
    <mergeCell ref="G173:J173"/>
    <mergeCell ref="A174:A175"/>
    <mergeCell ref="B174:B175"/>
    <mergeCell ref="C174:C175"/>
    <mergeCell ref="D174:D175"/>
    <mergeCell ref="E174:E175"/>
    <mergeCell ref="Z174:Z175"/>
    <mergeCell ref="AA174:AA175"/>
    <mergeCell ref="G175:J175"/>
    <mergeCell ref="A172:A173"/>
    <mergeCell ref="B172:B173"/>
    <mergeCell ref="C172:C173"/>
    <mergeCell ref="D172:D173"/>
    <mergeCell ref="E172:E173"/>
    <mergeCell ref="Z172:Z173"/>
    <mergeCell ref="AA166:AA167"/>
    <mergeCell ref="G167:J167"/>
    <mergeCell ref="G169:J169"/>
    <mergeCell ref="G171:J171"/>
    <mergeCell ref="Z162:Z163"/>
    <mergeCell ref="AA162:AA163"/>
    <mergeCell ref="G163:J163"/>
    <mergeCell ref="G165:J165"/>
    <mergeCell ref="A166:A167"/>
    <mergeCell ref="B166:B167"/>
    <mergeCell ref="C166:C167"/>
    <mergeCell ref="D166:D167"/>
    <mergeCell ref="E166:E167"/>
    <mergeCell ref="Z166:Z167"/>
    <mergeCell ref="G159:J159"/>
    <mergeCell ref="G161:J161"/>
    <mergeCell ref="A162:A163"/>
    <mergeCell ref="B162:B163"/>
    <mergeCell ref="C162:C163"/>
    <mergeCell ref="D162:D163"/>
    <mergeCell ref="E162:E163"/>
    <mergeCell ref="Z156:Z157"/>
    <mergeCell ref="AA156:AA157"/>
    <mergeCell ref="G157:J157"/>
    <mergeCell ref="A158:A159"/>
    <mergeCell ref="B158:B159"/>
    <mergeCell ref="C158:C159"/>
    <mergeCell ref="D158:D159"/>
    <mergeCell ref="E158:E159"/>
    <mergeCell ref="Z158:Z159"/>
    <mergeCell ref="AA158:AA159"/>
    <mergeCell ref="G155:J155"/>
    <mergeCell ref="A156:A157"/>
    <mergeCell ref="B156:B157"/>
    <mergeCell ref="C156:C157"/>
    <mergeCell ref="D156:D157"/>
    <mergeCell ref="E156:E157"/>
    <mergeCell ref="Z151:Z152"/>
    <mergeCell ref="AA151:AA152"/>
    <mergeCell ref="G152:J152"/>
    <mergeCell ref="Z154:Z155"/>
    <mergeCell ref="AA154:AA155"/>
    <mergeCell ref="G148:J148"/>
    <mergeCell ref="G150:J150"/>
    <mergeCell ref="A151:A152"/>
    <mergeCell ref="B151:B152"/>
    <mergeCell ref="C151:C152"/>
    <mergeCell ref="D151:D152"/>
    <mergeCell ref="E151:E152"/>
    <mergeCell ref="G126:J126"/>
    <mergeCell ref="G128:J128"/>
    <mergeCell ref="G143:J143"/>
    <mergeCell ref="G141:J141"/>
    <mergeCell ref="Z129:Z135"/>
    <mergeCell ref="AA129:AA135"/>
    <mergeCell ref="G136:J136"/>
    <mergeCell ref="G138:J138"/>
    <mergeCell ref="Z123:Z124"/>
    <mergeCell ref="AA123:AA124"/>
    <mergeCell ref="G124:J124"/>
    <mergeCell ref="A125:A126"/>
    <mergeCell ref="B125:B126"/>
    <mergeCell ref="C125:C126"/>
    <mergeCell ref="D125:D126"/>
    <mergeCell ref="E125:E126"/>
    <mergeCell ref="Z125:Z126"/>
    <mergeCell ref="AA125:AA126"/>
    <mergeCell ref="A123:A124"/>
    <mergeCell ref="B123:B124"/>
    <mergeCell ref="C123:C124"/>
    <mergeCell ref="D123:D124"/>
    <mergeCell ref="E123:E124"/>
    <mergeCell ref="Z127:Z128"/>
    <mergeCell ref="AA127:AA128"/>
    <mergeCell ref="G120:J120"/>
    <mergeCell ref="A121:A122"/>
    <mergeCell ref="B121:B122"/>
    <mergeCell ref="C121:C122"/>
    <mergeCell ref="D121:D122"/>
    <mergeCell ref="E121:E122"/>
    <mergeCell ref="Z121:Z122"/>
    <mergeCell ref="AA121:AA122"/>
    <mergeCell ref="G118:J118"/>
    <mergeCell ref="A119:A120"/>
    <mergeCell ref="B119:B120"/>
    <mergeCell ref="C119:C120"/>
    <mergeCell ref="D119:D120"/>
    <mergeCell ref="E119:E120"/>
    <mergeCell ref="G122:J122"/>
    <mergeCell ref="Z119:Z120"/>
    <mergeCell ref="Z117:Z118"/>
    <mergeCell ref="AA117:AA118"/>
    <mergeCell ref="A113:A114"/>
    <mergeCell ref="B113:B114"/>
    <mergeCell ref="C113:C114"/>
    <mergeCell ref="D113:D114"/>
    <mergeCell ref="E113:E114"/>
    <mergeCell ref="Z113:Z114"/>
    <mergeCell ref="AA113:AA114"/>
    <mergeCell ref="G114:J114"/>
    <mergeCell ref="G116:J116"/>
    <mergeCell ref="Z115:Z116"/>
    <mergeCell ref="AA115:AA116"/>
    <mergeCell ref="G110:J110"/>
    <mergeCell ref="A111:A112"/>
    <mergeCell ref="B111:B112"/>
    <mergeCell ref="C111:C112"/>
    <mergeCell ref="D111:D112"/>
    <mergeCell ref="E111:E112"/>
    <mergeCell ref="Z107:Z108"/>
    <mergeCell ref="AA107:AA108"/>
    <mergeCell ref="G108:J108"/>
    <mergeCell ref="A109:A110"/>
    <mergeCell ref="B109:B110"/>
    <mergeCell ref="C109:C110"/>
    <mergeCell ref="D109:D110"/>
    <mergeCell ref="E109:E110"/>
    <mergeCell ref="Z109:Z110"/>
    <mergeCell ref="AA109:AA110"/>
    <mergeCell ref="AA111:AA112"/>
    <mergeCell ref="G112:J112"/>
    <mergeCell ref="G106:J106"/>
    <mergeCell ref="A107:A108"/>
    <mergeCell ref="B107:B108"/>
    <mergeCell ref="C107:C108"/>
    <mergeCell ref="D107:D108"/>
    <mergeCell ref="E107:E108"/>
    <mergeCell ref="Z101:Z102"/>
    <mergeCell ref="AA101:AA102"/>
    <mergeCell ref="G102:J102"/>
    <mergeCell ref="A105:A106"/>
    <mergeCell ref="B105:B106"/>
    <mergeCell ref="C105:C106"/>
    <mergeCell ref="D105:D106"/>
    <mergeCell ref="E105:E106"/>
    <mergeCell ref="Z105:Z106"/>
    <mergeCell ref="AA105:AA106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G79:J79"/>
    <mergeCell ref="G84:J84"/>
    <mergeCell ref="Z89:Z90"/>
    <mergeCell ref="AA89:AA90"/>
    <mergeCell ref="G100:J100"/>
    <mergeCell ref="G77:J77"/>
    <mergeCell ref="A78:A79"/>
    <mergeCell ref="B78:B79"/>
    <mergeCell ref="C78:C79"/>
    <mergeCell ref="D78:D79"/>
    <mergeCell ref="E78:E79"/>
    <mergeCell ref="G98:J98"/>
    <mergeCell ref="A99:A100"/>
    <mergeCell ref="B99:B100"/>
    <mergeCell ref="C99:C100"/>
    <mergeCell ref="D99:D100"/>
    <mergeCell ref="E99:E100"/>
    <mergeCell ref="Z99:Z100"/>
    <mergeCell ref="AA99:AA100"/>
    <mergeCell ref="G91:J91"/>
    <mergeCell ref="Z85:Z86"/>
    <mergeCell ref="AA85:AA86"/>
    <mergeCell ref="Z87:Z88"/>
    <mergeCell ref="AA87:AA88"/>
    <mergeCell ref="G75:J75"/>
    <mergeCell ref="A76:A77"/>
    <mergeCell ref="B76:B77"/>
    <mergeCell ref="C76:C77"/>
    <mergeCell ref="D76:D77"/>
    <mergeCell ref="E76:E77"/>
    <mergeCell ref="Z76:Z77"/>
    <mergeCell ref="AA76:AA77"/>
    <mergeCell ref="Z68:Z69"/>
    <mergeCell ref="AA68:AA69"/>
    <mergeCell ref="G69:J69"/>
    <mergeCell ref="G71:J71"/>
    <mergeCell ref="G73:J73"/>
    <mergeCell ref="A74:A75"/>
    <mergeCell ref="B74:B75"/>
    <mergeCell ref="C74:C75"/>
    <mergeCell ref="D74:D75"/>
    <mergeCell ref="E74:E75"/>
    <mergeCell ref="Z70:Z71"/>
    <mergeCell ref="AA70:AA71"/>
    <mergeCell ref="G63:J63"/>
    <mergeCell ref="G65:J65"/>
    <mergeCell ref="G67:J67"/>
    <mergeCell ref="A68:A69"/>
    <mergeCell ref="B68:B69"/>
    <mergeCell ref="C68:C69"/>
    <mergeCell ref="D68:D69"/>
    <mergeCell ref="E68:E69"/>
    <mergeCell ref="AA57:AA58"/>
    <mergeCell ref="G58:J58"/>
    <mergeCell ref="G61:J61"/>
    <mergeCell ref="A62:A63"/>
    <mergeCell ref="B62:B63"/>
    <mergeCell ref="C62:C63"/>
    <mergeCell ref="D62:D63"/>
    <mergeCell ref="E62:E63"/>
    <mergeCell ref="Z62:Z63"/>
    <mergeCell ref="AA62:AA63"/>
    <mergeCell ref="A57:A58"/>
    <mergeCell ref="B57:B58"/>
    <mergeCell ref="C57:C58"/>
    <mergeCell ref="D57:D58"/>
    <mergeCell ref="E57:E58"/>
    <mergeCell ref="Z57:Z58"/>
    <mergeCell ref="G54:J54"/>
    <mergeCell ref="A55:A56"/>
    <mergeCell ref="B55:B56"/>
    <mergeCell ref="C55:C56"/>
    <mergeCell ref="D55:D56"/>
    <mergeCell ref="E55:E56"/>
    <mergeCell ref="Z55:Z56"/>
    <mergeCell ref="AA55:AA56"/>
    <mergeCell ref="G56:J56"/>
    <mergeCell ref="Z53:Z54"/>
    <mergeCell ref="G49:J49"/>
    <mergeCell ref="A50:A51"/>
    <mergeCell ref="B50:B51"/>
    <mergeCell ref="C50:C51"/>
    <mergeCell ref="D50:D51"/>
    <mergeCell ref="E50:E51"/>
    <mergeCell ref="Z50:Z51"/>
    <mergeCell ref="AA50:AA51"/>
    <mergeCell ref="G51:J51"/>
    <mergeCell ref="Z48:Z49"/>
    <mergeCell ref="AA48:AA49"/>
    <mergeCell ref="G36:J36"/>
    <mergeCell ref="G38:J38"/>
    <mergeCell ref="G43:J43"/>
    <mergeCell ref="Z35:Z36"/>
    <mergeCell ref="AA28:AA29"/>
    <mergeCell ref="G29:J29"/>
    <mergeCell ref="G33:J33"/>
    <mergeCell ref="G25:J25"/>
    <mergeCell ref="G27:J27"/>
    <mergeCell ref="Z30:Z31"/>
    <mergeCell ref="Z32:Z33"/>
    <mergeCell ref="AA35:AA36"/>
    <mergeCell ref="A28:A29"/>
    <mergeCell ref="B28:B29"/>
    <mergeCell ref="C28:C29"/>
    <mergeCell ref="D28:D29"/>
    <mergeCell ref="E28:E29"/>
    <mergeCell ref="Z28:Z29"/>
    <mergeCell ref="AA15:AA22"/>
    <mergeCell ref="G23:J23"/>
    <mergeCell ref="A24:A25"/>
    <mergeCell ref="B24:B25"/>
    <mergeCell ref="C24:C25"/>
    <mergeCell ref="D24:D25"/>
    <mergeCell ref="E24:E25"/>
    <mergeCell ref="Z24:Z25"/>
    <mergeCell ref="AA24:AA25"/>
    <mergeCell ref="Z15:Z23"/>
    <mergeCell ref="Z7:Z8"/>
    <mergeCell ref="AA7:AA8"/>
    <mergeCell ref="G8:J8"/>
    <mergeCell ref="G14:J14"/>
    <mergeCell ref="G6:J6"/>
    <mergeCell ref="A7:A8"/>
    <mergeCell ref="B7:B8"/>
    <mergeCell ref="C7:C8"/>
    <mergeCell ref="D7:D8"/>
    <mergeCell ref="E7:E8"/>
    <mergeCell ref="Z4:Z6"/>
    <mergeCell ref="AA4:AA6"/>
    <mergeCell ref="Z9:Z14"/>
    <mergeCell ref="AA9:AA13"/>
    <mergeCell ref="AA2:AA3"/>
    <mergeCell ref="N3:O3"/>
    <mergeCell ref="P3:Q3"/>
    <mergeCell ref="R3:S3"/>
    <mergeCell ref="T3:U3"/>
    <mergeCell ref="I2:J2"/>
    <mergeCell ref="K2:L2"/>
    <mergeCell ref="M2:M3"/>
    <mergeCell ref="N2:U2"/>
    <mergeCell ref="V2:V3"/>
    <mergeCell ref="W2:W3"/>
    <mergeCell ref="A2:A3"/>
    <mergeCell ref="B2:B3"/>
    <mergeCell ref="D2:D3"/>
    <mergeCell ref="E2:E3"/>
    <mergeCell ref="F2:F3"/>
    <mergeCell ref="G2:H2"/>
    <mergeCell ref="X2:X3"/>
    <mergeCell ref="Y2:Y3"/>
    <mergeCell ref="Z2:Z3"/>
  </mergeCells>
  <pageMargins left="0.2" right="0.2" top="0.5" bottom="0.5" header="0.3" footer="0.3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14"/>
  <sheetViews>
    <sheetView tabSelected="1" view="pageBreakPreview" topLeftCell="A10" zoomScale="60" zoomScaleNormal="100" workbookViewId="0">
      <selection activeCell="Y26" sqref="Y26"/>
    </sheetView>
  </sheetViews>
  <sheetFormatPr defaultColWidth="20.28515625" defaultRowHeight="12"/>
  <cols>
    <col min="1" max="1" width="11.28515625" style="21" customWidth="1"/>
    <col min="2" max="2" width="25.7109375" style="22" customWidth="1"/>
    <col min="3" max="3" width="7.85546875" style="19" customWidth="1"/>
    <col min="4" max="4" width="10.5703125" style="19" customWidth="1"/>
    <col min="5" max="5" width="18.7109375" style="17" customWidth="1"/>
    <col min="6" max="6" width="11.5703125" style="17" customWidth="1"/>
    <col min="7" max="7" width="12.140625" style="17" customWidth="1"/>
    <col min="8" max="8" width="8.7109375" style="17" customWidth="1"/>
    <col min="9" max="9" width="11.140625" style="17" customWidth="1"/>
    <col min="10" max="10" width="8.7109375" style="17" customWidth="1"/>
    <col min="11" max="11" width="12.85546875" style="17" customWidth="1"/>
    <col min="12" max="12" width="10.85546875" style="17" customWidth="1"/>
    <col min="13" max="13" width="9.42578125" style="17" customWidth="1"/>
    <col min="14" max="14" width="8.85546875" style="17" customWidth="1"/>
    <col min="15" max="15" width="8.140625" style="17" customWidth="1"/>
    <col min="16" max="16" width="8.85546875" style="17" customWidth="1"/>
    <col min="17" max="17" width="8" style="17" customWidth="1"/>
    <col min="18" max="18" width="7.42578125" style="17" customWidth="1"/>
    <col min="19" max="19" width="14.140625" style="17" customWidth="1"/>
    <col min="20" max="20" width="7.42578125" style="17" customWidth="1"/>
    <col min="21" max="21" width="8.85546875" style="17" customWidth="1"/>
    <col min="22" max="22" width="12.85546875" style="17" customWidth="1"/>
    <col min="23" max="23" width="13.28515625" style="17" customWidth="1"/>
    <col min="24" max="24" width="12.5703125" style="17" customWidth="1"/>
    <col min="25" max="25" width="74.7109375" style="18" customWidth="1"/>
    <col min="26" max="26" width="13.5703125" style="18" customWidth="1"/>
    <col min="27" max="27" width="11" style="18" customWidth="1"/>
    <col min="28" max="16384" width="20.28515625" style="17"/>
  </cols>
  <sheetData>
    <row r="1" spans="1:27" s="3" customFormat="1" ht="12.95" customHeight="1">
      <c r="A1" s="1"/>
      <c r="B1" s="29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32"/>
      <c r="O1" s="33"/>
      <c r="P1" s="1"/>
      <c r="Q1" s="1"/>
      <c r="R1" s="1"/>
      <c r="S1" s="1"/>
      <c r="T1" s="1"/>
      <c r="U1" s="1"/>
      <c r="V1" s="1"/>
      <c r="W1" s="1"/>
      <c r="X1" s="1"/>
      <c r="Y1" s="251"/>
      <c r="Z1" s="1"/>
      <c r="AA1" s="1"/>
    </row>
    <row r="2" spans="1:27" s="3" customFormat="1" ht="21.75" customHeight="1">
      <c r="A2" s="155" t="s">
        <v>7</v>
      </c>
      <c r="B2" s="157" t="s">
        <v>13</v>
      </c>
      <c r="C2" s="94"/>
      <c r="D2" s="157" t="s">
        <v>14</v>
      </c>
      <c r="E2" s="159" t="s">
        <v>15</v>
      </c>
      <c r="F2" s="161" t="s">
        <v>8</v>
      </c>
      <c r="G2" s="163" t="s">
        <v>2</v>
      </c>
      <c r="H2" s="164"/>
      <c r="I2" s="163" t="s">
        <v>3</v>
      </c>
      <c r="J2" s="164"/>
      <c r="K2" s="177" t="s">
        <v>9</v>
      </c>
      <c r="L2" s="178"/>
      <c r="M2" s="179" t="s">
        <v>18</v>
      </c>
      <c r="N2" s="181" t="s">
        <v>5</v>
      </c>
      <c r="O2" s="181"/>
      <c r="P2" s="181"/>
      <c r="Q2" s="181"/>
      <c r="R2" s="181"/>
      <c r="S2" s="181"/>
      <c r="T2" s="181"/>
      <c r="U2" s="181"/>
      <c r="V2" s="182" t="s">
        <v>22</v>
      </c>
      <c r="W2" s="167" t="s">
        <v>12</v>
      </c>
      <c r="X2" s="167" t="s">
        <v>23</v>
      </c>
      <c r="Y2" s="169" t="s">
        <v>16</v>
      </c>
      <c r="Z2" s="171" t="s">
        <v>17</v>
      </c>
      <c r="AA2" s="171" t="s">
        <v>19</v>
      </c>
    </row>
    <row r="3" spans="1:27" s="3" customFormat="1" ht="36.75" customHeight="1">
      <c r="A3" s="156"/>
      <c r="B3" s="158"/>
      <c r="C3" s="95"/>
      <c r="D3" s="158"/>
      <c r="E3" s="160"/>
      <c r="F3" s="162"/>
      <c r="G3" s="96" t="s">
        <v>0</v>
      </c>
      <c r="H3" s="97" t="s">
        <v>1</v>
      </c>
      <c r="I3" s="96" t="s">
        <v>4</v>
      </c>
      <c r="J3" s="97" t="s">
        <v>1</v>
      </c>
      <c r="K3" s="98" t="s">
        <v>10</v>
      </c>
      <c r="L3" s="4" t="s">
        <v>11</v>
      </c>
      <c r="M3" s="180"/>
      <c r="N3" s="173" t="s">
        <v>355</v>
      </c>
      <c r="O3" s="174"/>
      <c r="P3" s="173" t="s">
        <v>356</v>
      </c>
      <c r="Q3" s="174"/>
      <c r="R3" s="175" t="s">
        <v>357</v>
      </c>
      <c r="S3" s="176"/>
      <c r="T3" s="173" t="s">
        <v>358</v>
      </c>
      <c r="U3" s="174"/>
      <c r="V3" s="168"/>
      <c r="W3" s="183"/>
      <c r="X3" s="168"/>
      <c r="Y3" s="170"/>
      <c r="Z3" s="172"/>
      <c r="AA3" s="172"/>
    </row>
    <row r="4" spans="1:27" s="16" customFormat="1" ht="16.5" customHeight="1">
      <c r="A4" s="6" t="s">
        <v>37</v>
      </c>
      <c r="B4" s="9" t="s">
        <v>38</v>
      </c>
      <c r="C4" s="8" t="s">
        <v>39</v>
      </c>
      <c r="D4" s="9">
        <v>8.3840000000000003</v>
      </c>
      <c r="E4" s="9" t="s">
        <v>40</v>
      </c>
      <c r="F4" s="7"/>
      <c r="G4" s="68">
        <v>43363.067361111098</v>
      </c>
      <c r="H4" s="69">
        <v>43363.067361111098</v>
      </c>
      <c r="I4" s="68">
        <v>43363.078472222202</v>
      </c>
      <c r="J4" s="69">
        <v>43363.078472222202</v>
      </c>
      <c r="K4" s="2" t="s">
        <v>20</v>
      </c>
      <c r="L4" s="2" t="s">
        <v>20</v>
      </c>
      <c r="M4" s="2">
        <v>0</v>
      </c>
      <c r="N4" s="34">
        <v>0</v>
      </c>
      <c r="O4" s="34">
        <v>0</v>
      </c>
      <c r="P4" s="34">
        <v>0</v>
      </c>
      <c r="Q4" s="34">
        <v>16</v>
      </c>
      <c r="R4" s="34">
        <v>0</v>
      </c>
      <c r="S4" s="34">
        <v>0</v>
      </c>
      <c r="T4" s="34">
        <v>0</v>
      </c>
      <c r="U4" s="34">
        <v>0</v>
      </c>
      <c r="V4" s="70" t="s">
        <v>21</v>
      </c>
      <c r="W4" s="70" t="s">
        <v>21</v>
      </c>
      <c r="X4" s="70" t="s">
        <v>21</v>
      </c>
      <c r="Y4" s="118" t="s">
        <v>671</v>
      </c>
      <c r="Z4" s="208" t="s">
        <v>41</v>
      </c>
      <c r="AA4" s="208">
        <v>100</v>
      </c>
    </row>
    <row r="5" spans="1:27" s="16" customFormat="1" ht="16.5" customHeight="1">
      <c r="A5" s="6" t="s">
        <v>37</v>
      </c>
      <c r="B5" s="9" t="s">
        <v>38</v>
      </c>
      <c r="C5" s="8" t="s">
        <v>39</v>
      </c>
      <c r="D5" s="9">
        <v>8.3840000000000003</v>
      </c>
      <c r="E5" s="9" t="s">
        <v>40</v>
      </c>
      <c r="F5" s="7"/>
      <c r="G5" s="68">
        <v>43363.581250000003</v>
      </c>
      <c r="H5" s="69">
        <v>43363.581250000003</v>
      </c>
      <c r="I5" s="68">
        <v>43363.599305555603</v>
      </c>
      <c r="J5" s="69">
        <v>43363.599305555603</v>
      </c>
      <c r="K5" s="2" t="s">
        <v>20</v>
      </c>
      <c r="L5" s="2" t="s">
        <v>20</v>
      </c>
      <c r="M5" s="2">
        <v>0</v>
      </c>
      <c r="N5" s="34">
        <v>0</v>
      </c>
      <c r="O5" s="34">
        <v>0</v>
      </c>
      <c r="P5" s="34">
        <v>0</v>
      </c>
      <c r="Q5" s="34">
        <v>26</v>
      </c>
      <c r="R5" s="34">
        <v>0</v>
      </c>
      <c r="S5" s="34">
        <v>0</v>
      </c>
      <c r="T5" s="34">
        <v>0</v>
      </c>
      <c r="U5" s="34">
        <v>0</v>
      </c>
      <c r="V5" s="70" t="s">
        <v>21</v>
      </c>
      <c r="W5" s="70" t="s">
        <v>21</v>
      </c>
      <c r="X5" s="70" t="s">
        <v>21</v>
      </c>
      <c r="Y5" s="118" t="s">
        <v>672</v>
      </c>
      <c r="Z5" s="189"/>
      <c r="AA5" s="189"/>
    </row>
    <row r="6" spans="1:27" s="16" customFormat="1" ht="16.5" customHeight="1">
      <c r="A6" s="6" t="s">
        <v>37</v>
      </c>
      <c r="B6" s="9" t="s">
        <v>38</v>
      </c>
      <c r="C6" s="8" t="s">
        <v>39</v>
      </c>
      <c r="D6" s="9">
        <v>8.3840000000000003</v>
      </c>
      <c r="E6" s="9" t="s">
        <v>40</v>
      </c>
      <c r="F6" s="7"/>
      <c r="G6" s="68">
        <v>43365.407638888901</v>
      </c>
      <c r="H6" s="69">
        <v>43365.407638888901</v>
      </c>
      <c r="I6" s="68">
        <v>43365.702777777798</v>
      </c>
      <c r="J6" s="69">
        <v>43365.702777777798</v>
      </c>
      <c r="K6" s="2" t="s">
        <v>20</v>
      </c>
      <c r="L6" s="2" t="s">
        <v>20</v>
      </c>
      <c r="M6" s="2" t="s">
        <v>20</v>
      </c>
      <c r="N6" s="34">
        <v>0</v>
      </c>
      <c r="O6" s="34">
        <v>0</v>
      </c>
      <c r="P6" s="34">
        <v>7</v>
      </c>
      <c r="Q6" s="34">
        <v>5</v>
      </c>
      <c r="R6" s="34">
        <v>0</v>
      </c>
      <c r="S6" s="34">
        <v>0</v>
      </c>
      <c r="T6" s="34">
        <v>0</v>
      </c>
      <c r="U6" s="34">
        <v>0</v>
      </c>
      <c r="V6" s="70" t="s">
        <v>21</v>
      </c>
      <c r="W6" s="70" t="s">
        <v>21</v>
      </c>
      <c r="X6" s="70" t="s">
        <v>21</v>
      </c>
      <c r="Y6" s="118" t="s">
        <v>673</v>
      </c>
      <c r="Z6" s="189"/>
      <c r="AA6" s="189"/>
    </row>
    <row r="7" spans="1:27" s="16" customFormat="1" ht="16.5" customHeight="1">
      <c r="A7" s="6" t="s">
        <v>37</v>
      </c>
      <c r="B7" s="9" t="s">
        <v>38</v>
      </c>
      <c r="C7" s="8" t="s">
        <v>39</v>
      </c>
      <c r="D7" s="9">
        <v>8.3840000000000003</v>
      </c>
      <c r="E7" s="9" t="s">
        <v>40</v>
      </c>
      <c r="F7" s="7"/>
      <c r="G7" s="68">
        <v>43370.59375</v>
      </c>
      <c r="H7" s="69">
        <v>43370.59375</v>
      </c>
      <c r="I7" s="68">
        <v>43370.604166666701</v>
      </c>
      <c r="J7" s="69">
        <v>43370.604166666701</v>
      </c>
      <c r="K7" s="2" t="s">
        <v>20</v>
      </c>
      <c r="L7" s="2" t="s">
        <v>20</v>
      </c>
      <c r="M7" s="2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15</v>
      </c>
      <c r="T7" s="34">
        <v>0</v>
      </c>
      <c r="U7" s="34">
        <v>0</v>
      </c>
      <c r="V7" s="70" t="s">
        <v>21</v>
      </c>
      <c r="W7" s="70" t="s">
        <v>21</v>
      </c>
      <c r="X7" s="70" t="s">
        <v>21</v>
      </c>
      <c r="Y7" s="118" t="s">
        <v>674</v>
      </c>
      <c r="Z7" s="189"/>
      <c r="AA7" s="189"/>
    </row>
    <row r="8" spans="1:27" s="16" customFormat="1" ht="16.5" customHeight="1">
      <c r="A8" s="6" t="s">
        <v>37</v>
      </c>
      <c r="B8" s="9" t="s">
        <v>38</v>
      </c>
      <c r="C8" s="8" t="s">
        <v>39</v>
      </c>
      <c r="D8" s="9">
        <v>8.3840000000000003</v>
      </c>
      <c r="E8" s="9" t="s">
        <v>40</v>
      </c>
      <c r="F8" s="7"/>
      <c r="G8" s="68">
        <v>43373.175000000003</v>
      </c>
      <c r="H8" s="69">
        <v>43373.175000000003</v>
      </c>
      <c r="I8" s="68">
        <v>43373.297222222202</v>
      </c>
      <c r="J8" s="69">
        <v>43373.297222222202</v>
      </c>
      <c r="K8" s="2" t="s">
        <v>20</v>
      </c>
      <c r="L8" s="2" t="s">
        <v>20</v>
      </c>
      <c r="M8" s="2" t="s">
        <v>20</v>
      </c>
      <c r="N8" s="34">
        <v>0</v>
      </c>
      <c r="O8" s="34">
        <v>0</v>
      </c>
      <c r="P8" s="34">
        <v>2</v>
      </c>
      <c r="Q8" s="34">
        <v>56</v>
      </c>
      <c r="R8" s="34">
        <v>0</v>
      </c>
      <c r="S8" s="34">
        <v>0</v>
      </c>
      <c r="T8" s="93">
        <v>0</v>
      </c>
      <c r="U8" s="34">
        <v>0</v>
      </c>
      <c r="V8" s="70" t="s">
        <v>21</v>
      </c>
      <c r="W8" s="70" t="s">
        <v>21</v>
      </c>
      <c r="X8" s="70" t="s">
        <v>21</v>
      </c>
      <c r="Y8" s="118" t="s">
        <v>675</v>
      </c>
      <c r="Z8" s="189"/>
      <c r="AA8" s="189"/>
    </row>
    <row r="9" spans="1:27" s="28" customFormat="1" ht="20.100000000000001" customHeight="1">
      <c r="B9" s="23"/>
      <c r="C9" s="23"/>
      <c r="D9" s="23"/>
      <c r="E9" s="23"/>
      <c r="F9" s="23"/>
      <c r="G9" s="165" t="s">
        <v>6</v>
      </c>
      <c r="H9" s="166"/>
      <c r="I9" s="166"/>
      <c r="J9" s="166"/>
      <c r="K9" s="81"/>
      <c r="L9" s="24"/>
      <c r="M9" s="25"/>
      <c r="N9" s="59">
        <f>SUM(N4:N8)+INT(SUM(O4:O8)/60)</f>
        <v>0</v>
      </c>
      <c r="O9" s="59">
        <f>MOD(SUM(O4:O8),60)</f>
        <v>0</v>
      </c>
      <c r="P9" s="34">
        <f t="shared" ref="P9" si="0">SUM(P4:P8)+INT(SUM(Q4:Q8)/60)</f>
        <v>10</v>
      </c>
      <c r="Q9" s="59">
        <f t="shared" ref="Q9" si="1">MOD(SUM(Q4:Q8),60)</f>
        <v>43</v>
      </c>
      <c r="R9" s="34">
        <f t="shared" ref="R9" si="2">SUM(R4:R8)+INT(SUM(S4:S8)/60)</f>
        <v>0</v>
      </c>
      <c r="S9" s="59">
        <f t="shared" ref="S9" si="3">MOD(SUM(S4:S8),60)</f>
        <v>15</v>
      </c>
      <c r="T9" s="34">
        <f t="shared" ref="T9" si="4">SUM(T4:T8)+INT(SUM(U4:U8)/60)</f>
        <v>0</v>
      </c>
      <c r="U9" s="59">
        <f t="shared" ref="U9" si="5">MOD(SUM(U4:U8),60)</f>
        <v>0</v>
      </c>
      <c r="V9" s="27"/>
      <c r="W9" s="27"/>
      <c r="X9" s="27"/>
      <c r="Y9" s="139"/>
      <c r="Z9" s="185"/>
      <c r="AA9" s="185"/>
    </row>
    <row r="10" spans="1:27" s="16" customFormat="1" ht="16.5" customHeight="1">
      <c r="A10" s="6" t="s">
        <v>42</v>
      </c>
      <c r="B10" s="9" t="s">
        <v>38</v>
      </c>
      <c r="C10" s="8" t="s">
        <v>43</v>
      </c>
      <c r="D10" s="9">
        <v>8.3840000000000003</v>
      </c>
      <c r="E10" s="9" t="s">
        <v>40</v>
      </c>
      <c r="F10" s="7"/>
      <c r="G10" s="68">
        <v>43363.067361111098</v>
      </c>
      <c r="H10" s="69">
        <v>43363.067361111098</v>
      </c>
      <c r="I10" s="68">
        <v>43363.082638888904</v>
      </c>
      <c r="J10" s="69">
        <v>43363.082638888904</v>
      </c>
      <c r="K10" s="2" t="s">
        <v>20</v>
      </c>
      <c r="L10" s="2" t="s">
        <v>20</v>
      </c>
      <c r="M10" s="2">
        <v>0</v>
      </c>
      <c r="N10" s="34">
        <v>0</v>
      </c>
      <c r="O10" s="34">
        <v>0</v>
      </c>
      <c r="P10" s="34">
        <v>0</v>
      </c>
      <c r="Q10" s="34">
        <v>22</v>
      </c>
      <c r="R10" s="34">
        <v>0</v>
      </c>
      <c r="S10" s="34">
        <v>0</v>
      </c>
      <c r="T10" s="34">
        <v>0</v>
      </c>
      <c r="U10" s="34">
        <v>0</v>
      </c>
      <c r="V10" s="70" t="s">
        <v>21</v>
      </c>
      <c r="W10" s="70" t="s">
        <v>21</v>
      </c>
      <c r="X10" s="70" t="s">
        <v>21</v>
      </c>
      <c r="Y10" s="118" t="s">
        <v>676</v>
      </c>
      <c r="Z10" s="202"/>
      <c r="AA10" s="202"/>
    </row>
    <row r="11" spans="1:27" s="16" customFormat="1" ht="16.5" customHeight="1">
      <c r="A11" s="6" t="s">
        <v>42</v>
      </c>
      <c r="B11" s="9" t="s">
        <v>38</v>
      </c>
      <c r="C11" s="8" t="s">
        <v>43</v>
      </c>
      <c r="D11" s="9">
        <v>8.3840000000000003</v>
      </c>
      <c r="E11" s="9" t="s">
        <v>40</v>
      </c>
      <c r="F11" s="7"/>
      <c r="G11" s="68">
        <v>43363.431944444397</v>
      </c>
      <c r="H11" s="69">
        <v>43363.431944444397</v>
      </c>
      <c r="I11" s="68">
        <v>43363.710416666698</v>
      </c>
      <c r="J11" s="69">
        <v>43363.710416666698</v>
      </c>
      <c r="K11" s="2" t="s">
        <v>20</v>
      </c>
      <c r="L11" s="2" t="s">
        <v>20</v>
      </c>
      <c r="M11" s="2" t="s">
        <v>20</v>
      </c>
      <c r="N11" s="34">
        <v>0</v>
      </c>
      <c r="O11" s="34">
        <v>0</v>
      </c>
      <c r="P11" s="34">
        <v>6</v>
      </c>
      <c r="Q11" s="34">
        <v>41</v>
      </c>
      <c r="R11" s="34">
        <v>0</v>
      </c>
      <c r="S11" s="34">
        <v>0</v>
      </c>
      <c r="T11" s="34">
        <v>0</v>
      </c>
      <c r="U11" s="34">
        <v>0</v>
      </c>
      <c r="V11" s="70" t="s">
        <v>21</v>
      </c>
      <c r="W11" s="70" t="s">
        <v>21</v>
      </c>
      <c r="X11" s="70" t="s">
        <v>21</v>
      </c>
      <c r="Y11" s="118" t="s">
        <v>677</v>
      </c>
      <c r="Z11" s="209"/>
      <c r="AA11" s="209"/>
    </row>
    <row r="12" spans="1:27" s="16" customFormat="1" ht="16.5" customHeight="1">
      <c r="A12" s="6" t="s">
        <v>42</v>
      </c>
      <c r="B12" s="9" t="s">
        <v>38</v>
      </c>
      <c r="C12" s="8" t="s">
        <v>43</v>
      </c>
      <c r="D12" s="9">
        <v>8.3840000000000003</v>
      </c>
      <c r="E12" s="9" t="s">
        <v>40</v>
      </c>
      <c r="F12" s="7"/>
      <c r="G12" s="68">
        <v>43370.59375</v>
      </c>
      <c r="H12" s="69">
        <v>43370.59375</v>
      </c>
      <c r="I12" s="68">
        <v>43370.6118055556</v>
      </c>
      <c r="J12" s="69">
        <v>43370.6118055556</v>
      </c>
      <c r="K12" s="2" t="s">
        <v>20</v>
      </c>
      <c r="L12" s="2" t="s">
        <v>20</v>
      </c>
      <c r="M12" s="2">
        <v>0</v>
      </c>
      <c r="N12" s="34">
        <v>0</v>
      </c>
      <c r="O12" s="34">
        <v>0</v>
      </c>
      <c r="P12" s="34">
        <v>0</v>
      </c>
      <c r="Q12" s="34">
        <v>0</v>
      </c>
      <c r="R12" s="93">
        <v>0</v>
      </c>
      <c r="S12" s="34">
        <v>26</v>
      </c>
      <c r="T12" s="34">
        <v>0</v>
      </c>
      <c r="U12" s="34">
        <v>0</v>
      </c>
      <c r="V12" s="70" t="s">
        <v>21</v>
      </c>
      <c r="W12" s="70" t="s">
        <v>21</v>
      </c>
      <c r="X12" s="70" t="s">
        <v>21</v>
      </c>
      <c r="Y12" s="118" t="s">
        <v>678</v>
      </c>
      <c r="Z12" s="209"/>
      <c r="AA12" s="209"/>
    </row>
    <row r="13" spans="1:27" s="28" customFormat="1" ht="20.100000000000001" customHeight="1">
      <c r="A13" s="6"/>
      <c r="B13" s="9"/>
      <c r="C13" s="8"/>
      <c r="D13" s="9"/>
      <c r="E13" s="9"/>
      <c r="F13" s="23"/>
      <c r="G13" s="165" t="s">
        <v>6</v>
      </c>
      <c r="H13" s="166"/>
      <c r="I13" s="166"/>
      <c r="J13" s="166"/>
      <c r="K13" s="81"/>
      <c r="L13" s="24"/>
      <c r="M13" s="25"/>
      <c r="N13" s="59">
        <f>SUM(N10:N12)+INT(SUM(O10:O12)/60)</f>
        <v>0</v>
      </c>
      <c r="O13" s="59">
        <f>MOD(SUM(O10:O12),60)</f>
        <v>0</v>
      </c>
      <c r="P13" s="34">
        <f t="shared" ref="P13" si="6">SUM(P10:P12)+INT(SUM(Q10:Q12)/60)</f>
        <v>7</v>
      </c>
      <c r="Q13" s="59">
        <f t="shared" ref="Q13" si="7">MOD(SUM(Q10:Q12),60)</f>
        <v>3</v>
      </c>
      <c r="R13" s="93">
        <f t="shared" ref="R13" si="8">SUM(R10:R12)+INT(SUM(S10:S12)/60)</f>
        <v>0</v>
      </c>
      <c r="S13" s="59">
        <f t="shared" ref="S13" si="9">MOD(SUM(S10:S12),60)</f>
        <v>26</v>
      </c>
      <c r="T13" s="93">
        <f t="shared" ref="T13" si="10">SUM(T10:T12)+INT(SUM(U10:U12)/60)</f>
        <v>0</v>
      </c>
      <c r="U13" s="59">
        <f t="shared" ref="U13" si="11">MOD(SUM(U10:U12),60)</f>
        <v>0</v>
      </c>
      <c r="V13" s="27"/>
      <c r="W13" s="27"/>
      <c r="X13" s="27"/>
      <c r="Y13" s="139"/>
      <c r="Z13" s="203"/>
      <c r="AA13" s="203"/>
    </row>
    <row r="14" spans="1:27" s="16" customFormat="1" ht="14.25" customHeight="1">
      <c r="A14" s="6" t="s">
        <v>44</v>
      </c>
      <c r="B14" s="9" t="s">
        <v>45</v>
      </c>
      <c r="C14" s="8" t="s">
        <v>46</v>
      </c>
      <c r="D14" s="9">
        <v>107.226</v>
      </c>
      <c r="E14" s="9" t="s">
        <v>40</v>
      </c>
      <c r="F14" s="7"/>
      <c r="G14" s="68">
        <v>43346.545138888898</v>
      </c>
      <c r="H14" s="69">
        <v>43346.545138888898</v>
      </c>
      <c r="I14" s="68">
        <v>43346.614583333299</v>
      </c>
      <c r="J14" s="69">
        <v>43346.614583333299</v>
      </c>
      <c r="K14" s="2" t="s">
        <v>20</v>
      </c>
      <c r="L14" s="2" t="s">
        <v>20</v>
      </c>
      <c r="M14" s="2" t="s">
        <v>20</v>
      </c>
      <c r="N14" s="34">
        <v>0</v>
      </c>
      <c r="O14" s="34">
        <v>0</v>
      </c>
      <c r="P14" s="34">
        <v>0</v>
      </c>
      <c r="Q14" s="34">
        <v>0</v>
      </c>
      <c r="R14" s="34">
        <v>1</v>
      </c>
      <c r="S14" s="34">
        <v>40</v>
      </c>
      <c r="T14" s="34">
        <v>0</v>
      </c>
      <c r="U14" s="34">
        <v>0</v>
      </c>
      <c r="V14" s="70" t="s">
        <v>21</v>
      </c>
      <c r="W14" s="70" t="s">
        <v>21</v>
      </c>
      <c r="X14" s="70" t="s">
        <v>21</v>
      </c>
      <c r="Y14" s="118" t="s">
        <v>573</v>
      </c>
      <c r="Z14" s="184"/>
      <c r="AA14" s="184"/>
    </row>
    <row r="15" spans="1:27" s="16" customFormat="1" ht="50.25" customHeight="1">
      <c r="A15" s="6" t="s">
        <v>44</v>
      </c>
      <c r="B15" s="9" t="s">
        <v>45</v>
      </c>
      <c r="C15" s="8" t="s">
        <v>46</v>
      </c>
      <c r="D15" s="9">
        <v>107.226</v>
      </c>
      <c r="E15" s="9" t="s">
        <v>40</v>
      </c>
      <c r="F15" s="7"/>
      <c r="G15" s="68">
        <v>43351.4597222222</v>
      </c>
      <c r="H15" s="69">
        <v>43351.4597222222</v>
      </c>
      <c r="I15" s="68">
        <v>43351.559027777803</v>
      </c>
      <c r="J15" s="69">
        <v>43351.559027777803</v>
      </c>
      <c r="K15" s="2" t="s">
        <v>20</v>
      </c>
      <c r="L15" s="2" t="s">
        <v>20</v>
      </c>
      <c r="M15" s="2" t="s">
        <v>20</v>
      </c>
      <c r="N15" s="34">
        <v>0</v>
      </c>
      <c r="O15" s="34">
        <v>0</v>
      </c>
      <c r="P15" s="34">
        <v>0</v>
      </c>
      <c r="Q15" s="34">
        <v>0</v>
      </c>
      <c r="R15" s="34">
        <v>2</v>
      </c>
      <c r="S15" s="34">
        <v>23</v>
      </c>
      <c r="T15" s="34">
        <v>0</v>
      </c>
      <c r="U15" s="34">
        <v>0</v>
      </c>
      <c r="V15" s="70" t="s">
        <v>21</v>
      </c>
      <c r="W15" s="70" t="s">
        <v>21</v>
      </c>
      <c r="X15" s="70" t="s">
        <v>21</v>
      </c>
      <c r="Y15" s="118" t="s">
        <v>574</v>
      </c>
      <c r="Z15" s="189"/>
      <c r="AA15" s="189"/>
    </row>
    <row r="16" spans="1:27" s="28" customFormat="1" ht="20.100000000000001" customHeight="1">
      <c r="B16" s="23"/>
      <c r="C16" s="23"/>
      <c r="D16" s="23"/>
      <c r="E16" s="23"/>
      <c r="F16" s="23"/>
      <c r="G16" s="165" t="s">
        <v>6</v>
      </c>
      <c r="H16" s="166"/>
      <c r="I16" s="166"/>
      <c r="J16" s="166"/>
      <c r="K16" s="81"/>
      <c r="L16" s="24"/>
      <c r="M16" s="25"/>
      <c r="N16" s="59">
        <f>SUM(N14:N15)+INT(SUM(O14:O15)/60)</f>
        <v>0</v>
      </c>
      <c r="O16" s="59">
        <f>MOD(SUM(O14:O15),60)</f>
        <v>0</v>
      </c>
      <c r="P16" s="34">
        <f t="shared" ref="P16" si="12">SUM(P14:P15)+INT(SUM(Q14:Q15)/60)</f>
        <v>0</v>
      </c>
      <c r="Q16" s="59">
        <f t="shared" ref="Q16" si="13">MOD(SUM(Q14:Q15),60)</f>
        <v>0</v>
      </c>
      <c r="R16" s="34">
        <f t="shared" ref="R16" si="14">SUM(R14:R15)+INT(SUM(S14:S15)/60)</f>
        <v>4</v>
      </c>
      <c r="S16" s="59">
        <f t="shared" ref="S16" si="15">MOD(SUM(S14:S15),60)</f>
        <v>3</v>
      </c>
      <c r="T16" s="34">
        <f t="shared" ref="T16" si="16">SUM(T14:T15)+INT(SUM(U14:U15)/60)</f>
        <v>0</v>
      </c>
      <c r="U16" s="59">
        <f t="shared" ref="U16" si="17">MOD(SUM(U14:U15),60)</f>
        <v>0</v>
      </c>
      <c r="V16" s="27"/>
      <c r="W16" s="27"/>
      <c r="X16" s="27"/>
      <c r="Y16" s="139"/>
      <c r="Z16" s="185"/>
      <c r="AA16" s="185"/>
    </row>
    <row r="17" spans="1:28" s="16" customFormat="1" ht="30" customHeight="1">
      <c r="A17" s="6" t="s">
        <v>47</v>
      </c>
      <c r="B17" s="9" t="s">
        <v>48</v>
      </c>
      <c r="C17" s="8" t="s">
        <v>46</v>
      </c>
      <c r="D17" s="9">
        <v>131</v>
      </c>
      <c r="E17" s="9" t="s">
        <v>40</v>
      </c>
      <c r="F17" s="7"/>
      <c r="G17" s="68">
        <v>43366.338194444397</v>
      </c>
      <c r="H17" s="69">
        <v>43366.338194444397</v>
      </c>
      <c r="I17" s="68">
        <v>43373.999305555597</v>
      </c>
      <c r="J17" s="69">
        <v>43373.999305555597</v>
      </c>
      <c r="K17" s="2" t="s">
        <v>20</v>
      </c>
      <c r="L17" s="2" t="s">
        <v>20</v>
      </c>
      <c r="M17" s="2">
        <v>7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183</v>
      </c>
      <c r="U17" s="34">
        <v>52</v>
      </c>
      <c r="V17" s="70" t="s">
        <v>21</v>
      </c>
      <c r="W17" s="70" t="s">
        <v>21</v>
      </c>
      <c r="X17" s="70" t="s">
        <v>21</v>
      </c>
      <c r="Y17" s="118" t="s">
        <v>557</v>
      </c>
      <c r="Z17" s="184"/>
      <c r="AA17" s="184"/>
    </row>
    <row r="18" spans="1:28" s="28" customFormat="1" ht="20.100000000000001" customHeight="1">
      <c r="B18" s="23"/>
      <c r="C18" s="23"/>
      <c r="D18" s="23"/>
      <c r="E18" s="23"/>
      <c r="F18" s="23"/>
      <c r="G18" s="165" t="s">
        <v>6</v>
      </c>
      <c r="H18" s="166"/>
      <c r="I18" s="166"/>
      <c r="J18" s="166"/>
      <c r="K18" s="81"/>
      <c r="L18" s="24"/>
      <c r="M18" s="25"/>
      <c r="N18" s="59">
        <f>SUM(N17)+INT(SUM(O17)/60)</f>
        <v>0</v>
      </c>
      <c r="O18" s="59">
        <f>MOD(SUM(O17),60)</f>
        <v>0</v>
      </c>
      <c r="P18" s="34">
        <f t="shared" ref="P18" si="18">SUM(P17)+INT(SUM(Q17)/60)</f>
        <v>0</v>
      </c>
      <c r="Q18" s="59">
        <f t="shared" ref="Q18" si="19">MOD(SUM(Q17),60)</f>
        <v>0</v>
      </c>
      <c r="R18" s="34">
        <f t="shared" ref="R18" si="20">SUM(R17)+INT(SUM(S17)/60)</f>
        <v>0</v>
      </c>
      <c r="S18" s="59">
        <f t="shared" ref="S18" si="21">MOD(SUM(S17),60)</f>
        <v>0</v>
      </c>
      <c r="T18" s="34">
        <f t="shared" ref="T18" si="22">SUM(T17)+INT(SUM(U17)/60)</f>
        <v>183</v>
      </c>
      <c r="U18" s="59">
        <f t="shared" ref="U18" si="23">MOD(SUM(U17),60)</f>
        <v>52</v>
      </c>
      <c r="V18" s="27"/>
      <c r="W18" s="27"/>
      <c r="X18" s="27"/>
      <c r="Y18" s="139"/>
      <c r="Z18" s="185"/>
      <c r="AA18" s="185"/>
    </row>
    <row r="19" spans="1:28" s="16" customFormat="1" ht="16.5" customHeight="1">
      <c r="A19" s="192" t="s">
        <v>50</v>
      </c>
      <c r="B19" s="194" t="s">
        <v>51</v>
      </c>
      <c r="C19" s="196" t="s">
        <v>43</v>
      </c>
      <c r="D19" s="194">
        <v>6.7190000000000003</v>
      </c>
      <c r="E19" s="194" t="s">
        <v>40</v>
      </c>
      <c r="F19" s="7"/>
      <c r="G19" s="10"/>
      <c r="H19" s="10"/>
      <c r="I19" s="10"/>
      <c r="J19" s="10"/>
      <c r="K19" s="11"/>
      <c r="L19" s="11"/>
      <c r="M19" s="12"/>
      <c r="N19" s="13"/>
      <c r="O19" s="13"/>
      <c r="P19" s="34"/>
      <c r="Q19" s="13"/>
      <c r="R19" s="93"/>
      <c r="S19" s="13"/>
      <c r="T19" s="93"/>
      <c r="U19" s="13"/>
      <c r="V19" s="14"/>
      <c r="W19" s="15"/>
      <c r="X19" s="15"/>
      <c r="Y19" s="140"/>
      <c r="Z19" s="198"/>
      <c r="AA19" s="198">
        <v>100</v>
      </c>
    </row>
    <row r="20" spans="1:28" s="28" customFormat="1" ht="20.100000000000001" customHeight="1">
      <c r="A20" s="193"/>
      <c r="B20" s="195"/>
      <c r="C20" s="197"/>
      <c r="D20" s="195"/>
      <c r="E20" s="195"/>
      <c r="F20" s="23"/>
      <c r="G20" s="165" t="s">
        <v>6</v>
      </c>
      <c r="H20" s="166"/>
      <c r="I20" s="166"/>
      <c r="J20" s="166"/>
      <c r="K20" s="81"/>
      <c r="L20" s="24"/>
      <c r="M20" s="25"/>
      <c r="N20" s="26">
        <v>0</v>
      </c>
      <c r="O20" s="26">
        <v>0</v>
      </c>
      <c r="P20" s="34">
        <v>0</v>
      </c>
      <c r="Q20" s="26">
        <v>0</v>
      </c>
      <c r="R20" s="34">
        <v>0</v>
      </c>
      <c r="S20" s="26">
        <v>0</v>
      </c>
      <c r="T20" s="34">
        <v>0</v>
      </c>
      <c r="U20" s="26">
        <v>0</v>
      </c>
      <c r="V20" s="27"/>
      <c r="W20" s="27"/>
      <c r="X20" s="27"/>
      <c r="Y20" s="139"/>
      <c r="Z20" s="199"/>
      <c r="AA20" s="199"/>
    </row>
    <row r="21" spans="1:28" s="16" customFormat="1" ht="30" customHeight="1">
      <c r="A21" s="6" t="s">
        <v>53</v>
      </c>
      <c r="B21" s="9" t="s">
        <v>54</v>
      </c>
      <c r="C21" s="8" t="s">
        <v>46</v>
      </c>
      <c r="D21" s="9">
        <v>1.0229999999999999</v>
      </c>
      <c r="E21" s="9" t="s">
        <v>40</v>
      </c>
      <c r="F21" s="7"/>
      <c r="G21" s="68">
        <v>43344.935416666704</v>
      </c>
      <c r="H21" s="69">
        <v>43344.935416666704</v>
      </c>
      <c r="I21" s="68">
        <v>43344.95</v>
      </c>
      <c r="J21" s="69">
        <v>43344.95</v>
      </c>
      <c r="K21" s="2" t="s">
        <v>20</v>
      </c>
      <c r="L21" s="2" t="s">
        <v>20</v>
      </c>
      <c r="M21" s="2">
        <v>0</v>
      </c>
      <c r="N21" s="34">
        <v>0</v>
      </c>
      <c r="O21" s="34">
        <v>0</v>
      </c>
      <c r="P21" s="34">
        <v>0</v>
      </c>
      <c r="Q21" s="34">
        <v>21</v>
      </c>
      <c r="R21" s="34">
        <v>0</v>
      </c>
      <c r="S21" s="34">
        <v>0</v>
      </c>
      <c r="T21" s="34">
        <v>0</v>
      </c>
      <c r="U21" s="34">
        <v>0</v>
      </c>
      <c r="V21" s="70" t="s">
        <v>21</v>
      </c>
      <c r="W21" s="70" t="s">
        <v>21</v>
      </c>
      <c r="X21" s="70" t="s">
        <v>21</v>
      </c>
      <c r="Y21" s="118" t="s">
        <v>575</v>
      </c>
      <c r="Z21" s="184"/>
      <c r="AA21" s="184"/>
    </row>
    <row r="22" spans="1:28" s="28" customFormat="1" ht="20.100000000000001" customHeight="1">
      <c r="B22" s="23"/>
      <c r="C22" s="23"/>
      <c r="D22" s="23"/>
      <c r="E22" s="23"/>
      <c r="F22" s="23"/>
      <c r="G22" s="165" t="s">
        <v>6</v>
      </c>
      <c r="H22" s="166"/>
      <c r="I22" s="166"/>
      <c r="J22" s="166"/>
      <c r="K22" s="81"/>
      <c r="L22" s="24"/>
      <c r="M22" s="25"/>
      <c r="N22" s="59">
        <f>SUM(N21)+INT(SUM(O21)/60)</f>
        <v>0</v>
      </c>
      <c r="O22" s="59">
        <f>MOD(SUM(O21),60)</f>
        <v>0</v>
      </c>
      <c r="P22" s="34">
        <f t="shared" ref="P22" si="24">SUM(P21)+INT(SUM(Q21)/60)</f>
        <v>0</v>
      </c>
      <c r="Q22" s="59">
        <f t="shared" ref="Q22" si="25">MOD(SUM(Q21),60)</f>
        <v>21</v>
      </c>
      <c r="R22" s="34">
        <f t="shared" ref="R22" si="26">SUM(R21)+INT(SUM(S21)/60)</f>
        <v>0</v>
      </c>
      <c r="S22" s="59">
        <f t="shared" ref="S22" si="27">MOD(SUM(S21),60)</f>
        <v>0</v>
      </c>
      <c r="T22" s="93">
        <f t="shared" ref="T22" si="28">SUM(T21)+INT(SUM(U21)/60)</f>
        <v>0</v>
      </c>
      <c r="U22" s="59">
        <f t="shared" ref="U22" si="29">MOD(SUM(U21),60)</f>
        <v>0</v>
      </c>
      <c r="V22" s="27"/>
      <c r="W22" s="27"/>
      <c r="X22" s="27"/>
      <c r="Y22" s="139"/>
      <c r="Z22" s="185"/>
      <c r="AA22" s="185"/>
    </row>
    <row r="23" spans="1:28" s="16" customFormat="1" ht="16.5" customHeight="1">
      <c r="A23" s="192" t="s">
        <v>55</v>
      </c>
      <c r="B23" s="194" t="s">
        <v>56</v>
      </c>
      <c r="C23" s="196" t="s">
        <v>46</v>
      </c>
      <c r="D23" s="194">
        <v>67.209999999999994</v>
      </c>
      <c r="E23" s="194" t="s">
        <v>40</v>
      </c>
      <c r="F23" s="83"/>
      <c r="G23" s="68">
        <v>43361.337500000001</v>
      </c>
      <c r="H23" s="69">
        <v>43361.337500000001</v>
      </c>
      <c r="I23" s="68">
        <v>43364.717361111099</v>
      </c>
      <c r="J23" s="69">
        <v>43364.717361111099</v>
      </c>
      <c r="K23" s="2" t="s">
        <v>20</v>
      </c>
      <c r="L23" s="2" t="s">
        <v>20</v>
      </c>
      <c r="M23" s="2" t="s">
        <v>20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81</v>
      </c>
      <c r="U23" s="34">
        <v>7</v>
      </c>
      <c r="V23" s="70" t="s">
        <v>21</v>
      </c>
      <c r="W23" s="70" t="s">
        <v>21</v>
      </c>
      <c r="X23" s="70" t="s">
        <v>21</v>
      </c>
      <c r="Y23" s="118" t="s">
        <v>572</v>
      </c>
      <c r="Z23" s="200"/>
      <c r="AA23" s="200"/>
      <c r="AB23" s="82"/>
    </row>
    <row r="24" spans="1:28" s="28" customFormat="1" ht="20.100000000000001" customHeight="1">
      <c r="A24" s="193"/>
      <c r="B24" s="195"/>
      <c r="C24" s="197"/>
      <c r="D24" s="195"/>
      <c r="E24" s="195"/>
      <c r="F24" s="23"/>
      <c r="G24" s="165" t="s">
        <v>6</v>
      </c>
      <c r="H24" s="166"/>
      <c r="I24" s="166"/>
      <c r="J24" s="166"/>
      <c r="K24" s="81"/>
      <c r="L24" s="24"/>
      <c r="M24" s="24"/>
      <c r="N24" s="59">
        <f>SUM(N23)+INT(SUM(O23)/60)</f>
        <v>0</v>
      </c>
      <c r="O24" s="59">
        <f>MOD(SUM(O23),60)</f>
        <v>0</v>
      </c>
      <c r="P24" s="34">
        <f t="shared" ref="P24" si="30">SUM(P23)+INT(SUM(Q23)/60)</f>
        <v>0</v>
      </c>
      <c r="Q24" s="59">
        <f t="shared" ref="Q24" si="31">MOD(SUM(Q23),60)</f>
        <v>0</v>
      </c>
      <c r="R24" s="34">
        <f t="shared" ref="R24" si="32">SUM(R23)+INT(SUM(S23)/60)</f>
        <v>0</v>
      </c>
      <c r="S24" s="59">
        <f t="shared" ref="S24" si="33">MOD(SUM(S23),60)</f>
        <v>0</v>
      </c>
      <c r="T24" s="34">
        <f t="shared" ref="T24" si="34">SUM(T23)+INT(SUM(U23)/60)</f>
        <v>81</v>
      </c>
      <c r="U24" s="59">
        <f t="shared" ref="U24" si="35">MOD(SUM(U23),60)</f>
        <v>7</v>
      </c>
      <c r="V24" s="27"/>
      <c r="W24" s="27"/>
      <c r="X24" s="27"/>
      <c r="Y24" s="139"/>
      <c r="Z24" s="199"/>
      <c r="AA24" s="199"/>
    </row>
    <row r="25" spans="1:28" s="16" customFormat="1" ht="16.5" customHeight="1">
      <c r="A25" s="192" t="s">
        <v>57</v>
      </c>
      <c r="B25" s="194" t="s">
        <v>58</v>
      </c>
      <c r="C25" s="196" t="s">
        <v>46</v>
      </c>
      <c r="D25" s="194">
        <v>76.646000000000001</v>
      </c>
      <c r="E25" s="194" t="s">
        <v>40</v>
      </c>
      <c r="F25" s="7"/>
      <c r="G25" s="10"/>
      <c r="H25" s="10"/>
      <c r="I25" s="10"/>
      <c r="J25" s="10"/>
      <c r="K25" s="11"/>
      <c r="L25" s="11"/>
      <c r="M25" s="12"/>
      <c r="N25" s="13"/>
      <c r="O25" s="13"/>
      <c r="P25" s="34"/>
      <c r="Q25" s="13"/>
      <c r="R25" s="34"/>
      <c r="S25" s="13"/>
      <c r="T25" s="34"/>
      <c r="U25" s="13"/>
      <c r="V25" s="14"/>
      <c r="W25" s="15"/>
      <c r="X25" s="15"/>
      <c r="Y25" s="140"/>
      <c r="Z25" s="198"/>
      <c r="AA25" s="198">
        <v>100</v>
      </c>
    </row>
    <row r="26" spans="1:28" s="28" customFormat="1" ht="20.100000000000001" customHeight="1">
      <c r="A26" s="193"/>
      <c r="B26" s="195"/>
      <c r="C26" s="197"/>
      <c r="D26" s="195"/>
      <c r="E26" s="195"/>
      <c r="F26" s="23"/>
      <c r="G26" s="165" t="s">
        <v>6</v>
      </c>
      <c r="H26" s="166"/>
      <c r="I26" s="166"/>
      <c r="J26" s="166"/>
      <c r="K26" s="81"/>
      <c r="L26" s="24"/>
      <c r="M26" s="25"/>
      <c r="N26" s="26">
        <v>0</v>
      </c>
      <c r="O26" s="26">
        <v>0</v>
      </c>
      <c r="P26" s="34">
        <v>0</v>
      </c>
      <c r="Q26" s="26">
        <v>0</v>
      </c>
      <c r="R26" s="34">
        <v>0</v>
      </c>
      <c r="S26" s="26">
        <v>0</v>
      </c>
      <c r="T26" s="93">
        <v>0</v>
      </c>
      <c r="U26" s="26">
        <v>0</v>
      </c>
      <c r="V26" s="27"/>
      <c r="W26" s="27"/>
      <c r="X26" s="27"/>
      <c r="Y26" s="139"/>
      <c r="Z26" s="199"/>
      <c r="AA26" s="199"/>
    </row>
    <row r="27" spans="1:28" s="16" customFormat="1" ht="16.5" customHeight="1">
      <c r="A27" s="192" t="s">
        <v>59</v>
      </c>
      <c r="B27" s="194" t="s">
        <v>60</v>
      </c>
      <c r="C27" s="196" t="s">
        <v>46</v>
      </c>
      <c r="D27" s="194">
        <v>118.51300000000001</v>
      </c>
      <c r="E27" s="194" t="s">
        <v>40</v>
      </c>
      <c r="F27" s="7"/>
      <c r="G27" s="10"/>
      <c r="H27" s="10"/>
      <c r="I27" s="10"/>
      <c r="J27" s="10"/>
      <c r="K27" s="11"/>
      <c r="L27" s="11"/>
      <c r="M27" s="12"/>
      <c r="N27" s="13"/>
      <c r="O27" s="13"/>
      <c r="P27" s="34"/>
      <c r="Q27" s="13"/>
      <c r="R27" s="34"/>
      <c r="S27" s="13"/>
      <c r="T27" s="34"/>
      <c r="U27" s="13"/>
      <c r="V27" s="14"/>
      <c r="W27" s="15"/>
      <c r="X27" s="15"/>
      <c r="Y27" s="140"/>
      <c r="Z27" s="198"/>
      <c r="AA27" s="198">
        <v>100</v>
      </c>
    </row>
    <row r="28" spans="1:28" s="28" customFormat="1" ht="20.100000000000001" customHeight="1">
      <c r="A28" s="193"/>
      <c r="B28" s="195"/>
      <c r="C28" s="197"/>
      <c r="D28" s="195"/>
      <c r="E28" s="195"/>
      <c r="F28" s="23"/>
      <c r="G28" s="165" t="s">
        <v>6</v>
      </c>
      <c r="H28" s="166"/>
      <c r="I28" s="166"/>
      <c r="J28" s="166"/>
      <c r="K28" s="81"/>
      <c r="L28" s="24"/>
      <c r="M28" s="25"/>
      <c r="N28" s="26">
        <v>0</v>
      </c>
      <c r="O28" s="26">
        <v>0</v>
      </c>
      <c r="P28" s="34">
        <v>0</v>
      </c>
      <c r="Q28" s="26">
        <v>0</v>
      </c>
      <c r="R28" s="34">
        <v>0</v>
      </c>
      <c r="S28" s="26">
        <v>0</v>
      </c>
      <c r="T28" s="34">
        <v>0</v>
      </c>
      <c r="U28" s="26">
        <v>0</v>
      </c>
      <c r="V28" s="27"/>
      <c r="W28" s="27"/>
      <c r="X28" s="27"/>
      <c r="Y28" s="139"/>
      <c r="Z28" s="199"/>
      <c r="AA28" s="199"/>
    </row>
    <row r="29" spans="1:28" s="16" customFormat="1" ht="42" customHeight="1">
      <c r="A29" s="6" t="s">
        <v>61</v>
      </c>
      <c r="B29" s="9" t="s">
        <v>62</v>
      </c>
      <c r="C29" s="8" t="s">
        <v>46</v>
      </c>
      <c r="D29" s="9">
        <v>168.86500000000001</v>
      </c>
      <c r="E29" s="9" t="s">
        <v>40</v>
      </c>
      <c r="F29" s="7" t="s">
        <v>781</v>
      </c>
      <c r="G29" s="68">
        <v>43344.000694444403</v>
      </c>
      <c r="H29" s="69">
        <v>43344.000694444403</v>
      </c>
      <c r="I29" s="68">
        <v>43373.999305555597</v>
      </c>
      <c r="J29" s="69">
        <v>43373.999305555597</v>
      </c>
      <c r="K29" s="2">
        <v>1</v>
      </c>
      <c r="L29" s="2" t="s">
        <v>20</v>
      </c>
      <c r="M29" s="2">
        <v>30</v>
      </c>
      <c r="N29" s="34">
        <v>0</v>
      </c>
      <c r="O29" s="34">
        <v>0</v>
      </c>
      <c r="P29" s="34">
        <v>0</v>
      </c>
      <c r="Q29" s="34">
        <v>0</v>
      </c>
      <c r="R29" s="34">
        <v>719</v>
      </c>
      <c r="S29" s="34">
        <v>58</v>
      </c>
      <c r="T29" s="34">
        <v>0</v>
      </c>
      <c r="U29" s="34">
        <v>0</v>
      </c>
      <c r="V29" s="70">
        <v>50</v>
      </c>
      <c r="W29" s="70" t="s">
        <v>778</v>
      </c>
      <c r="X29" s="70">
        <f>M29-V29</f>
        <v>-20</v>
      </c>
      <c r="Y29" s="118" t="s">
        <v>636</v>
      </c>
      <c r="Z29" s="184"/>
      <c r="AA29" s="184"/>
    </row>
    <row r="30" spans="1:28" s="28" customFormat="1" ht="20.100000000000001" customHeight="1">
      <c r="B30" s="23"/>
      <c r="C30" s="23"/>
      <c r="D30" s="23"/>
      <c r="E30" s="23"/>
      <c r="F30" s="23"/>
      <c r="G30" s="165" t="s">
        <v>6</v>
      </c>
      <c r="H30" s="166"/>
      <c r="I30" s="166"/>
      <c r="J30" s="166"/>
      <c r="K30" s="81"/>
      <c r="L30" s="24"/>
      <c r="M30" s="25"/>
      <c r="N30" s="59">
        <f>SUM(N29)+INT(SUM(O29)/60)</f>
        <v>0</v>
      </c>
      <c r="O30" s="59">
        <f>MOD(SUM(O29),60)</f>
        <v>0</v>
      </c>
      <c r="P30" s="34">
        <f t="shared" ref="P30" si="36">SUM(P29)+INT(SUM(Q29)/60)</f>
        <v>0</v>
      </c>
      <c r="Q30" s="59">
        <f t="shared" ref="Q30" si="37">MOD(SUM(Q29),60)</f>
        <v>0</v>
      </c>
      <c r="R30" s="34">
        <f t="shared" ref="R30" si="38">SUM(R29)+INT(SUM(S29)/60)</f>
        <v>719</v>
      </c>
      <c r="S30" s="59">
        <f t="shared" ref="S30" si="39">MOD(SUM(S29),60)</f>
        <v>58</v>
      </c>
      <c r="T30" s="34">
        <f t="shared" ref="T30" si="40">SUM(T29)+INT(SUM(U29)/60)</f>
        <v>0</v>
      </c>
      <c r="U30" s="59">
        <f t="shared" ref="U30" si="41">MOD(SUM(U29),60)</f>
        <v>0</v>
      </c>
      <c r="V30" s="27"/>
      <c r="W30" s="27"/>
      <c r="X30" s="27"/>
      <c r="Y30" s="139"/>
      <c r="Z30" s="185"/>
      <c r="AA30" s="185"/>
    </row>
    <row r="31" spans="1:28" ht="30" customHeight="1">
      <c r="A31" s="6" t="s">
        <v>63</v>
      </c>
      <c r="B31" s="9" t="s">
        <v>64</v>
      </c>
      <c r="C31" s="8" t="s">
        <v>39</v>
      </c>
      <c r="D31" s="9">
        <v>92.525999999999996</v>
      </c>
      <c r="E31" s="9" t="s">
        <v>40</v>
      </c>
      <c r="F31" s="7"/>
      <c r="G31" s="68">
        <v>43362.537499999999</v>
      </c>
      <c r="H31" s="69">
        <v>43362.537499999999</v>
      </c>
      <c r="I31" s="68">
        <v>43362.554861111101</v>
      </c>
      <c r="J31" s="69">
        <v>43362.554861111101</v>
      </c>
      <c r="K31" s="2" t="s">
        <v>20</v>
      </c>
      <c r="L31" s="2" t="s">
        <v>20</v>
      </c>
      <c r="M31" s="2" t="s">
        <v>20</v>
      </c>
      <c r="N31" s="34">
        <v>0</v>
      </c>
      <c r="O31" s="34">
        <v>25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70" t="s">
        <v>21</v>
      </c>
      <c r="W31" s="70" t="s">
        <v>21</v>
      </c>
      <c r="X31" s="70" t="s">
        <v>21</v>
      </c>
      <c r="Y31" s="118" t="s">
        <v>640</v>
      </c>
      <c r="Z31" s="200"/>
      <c r="AA31" s="200"/>
    </row>
    <row r="32" spans="1:28" s="28" customFormat="1" ht="20.100000000000001" customHeight="1">
      <c r="B32" s="23"/>
      <c r="C32" s="23"/>
      <c r="D32" s="23"/>
      <c r="E32" s="23"/>
      <c r="F32" s="23"/>
      <c r="G32" s="165" t="s">
        <v>6</v>
      </c>
      <c r="H32" s="166"/>
      <c r="I32" s="166"/>
      <c r="J32" s="166"/>
      <c r="K32" s="81"/>
      <c r="L32" s="24"/>
      <c r="M32" s="25"/>
      <c r="N32" s="59">
        <f>SUM(N31)+INT(SUM(O31)/60)</f>
        <v>0</v>
      </c>
      <c r="O32" s="59">
        <f>MOD(SUM(O31),60)</f>
        <v>25</v>
      </c>
      <c r="P32" s="34">
        <f t="shared" ref="P32" si="42">SUM(P31)+INT(SUM(Q31)/60)</f>
        <v>0</v>
      </c>
      <c r="Q32" s="59">
        <f t="shared" ref="Q32" si="43">MOD(SUM(Q31),60)</f>
        <v>0</v>
      </c>
      <c r="R32" s="34">
        <f t="shared" ref="R32" si="44">SUM(R31)+INT(SUM(S31)/60)</f>
        <v>0</v>
      </c>
      <c r="S32" s="59">
        <f t="shared" ref="S32" si="45">MOD(SUM(S31),60)</f>
        <v>0</v>
      </c>
      <c r="T32" s="93">
        <f t="shared" ref="T32" si="46">SUM(T31)+INT(SUM(U31)/60)</f>
        <v>0</v>
      </c>
      <c r="U32" s="59">
        <f t="shared" ref="U32" si="47">MOD(SUM(U31),60)</f>
        <v>0</v>
      </c>
      <c r="V32" s="27"/>
      <c r="W32" s="27"/>
      <c r="X32" s="27"/>
      <c r="Y32" s="139"/>
      <c r="Z32" s="199"/>
      <c r="AA32" s="199"/>
    </row>
    <row r="33" spans="1:27" s="16" customFormat="1" ht="16.5" customHeight="1">
      <c r="A33" s="6" t="s">
        <v>65</v>
      </c>
      <c r="B33" s="9" t="s">
        <v>64</v>
      </c>
      <c r="C33" s="8" t="s">
        <v>43</v>
      </c>
      <c r="D33" s="9">
        <v>92.525999999999996</v>
      </c>
      <c r="E33" s="9" t="s">
        <v>40</v>
      </c>
      <c r="F33" s="7"/>
      <c r="G33" s="68">
        <v>43362.537499999999</v>
      </c>
      <c r="H33" s="69">
        <v>43362.537499999999</v>
      </c>
      <c r="I33" s="68">
        <v>43362.555555555598</v>
      </c>
      <c r="J33" s="69">
        <v>43362.555555555598</v>
      </c>
      <c r="K33" s="2" t="s">
        <v>20</v>
      </c>
      <c r="L33" s="2" t="s">
        <v>20</v>
      </c>
      <c r="M33" s="2" t="s">
        <v>20</v>
      </c>
      <c r="N33" s="34">
        <v>0</v>
      </c>
      <c r="O33" s="34">
        <v>26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70" t="s">
        <v>21</v>
      </c>
      <c r="W33" s="70" t="s">
        <v>21</v>
      </c>
      <c r="X33" s="70" t="s">
        <v>21</v>
      </c>
      <c r="Y33" s="118" t="s">
        <v>637</v>
      </c>
      <c r="Z33" s="202"/>
      <c r="AA33" s="202"/>
    </row>
    <row r="34" spans="1:27" s="16" customFormat="1" ht="16.5" customHeight="1">
      <c r="A34" s="6" t="s">
        <v>65</v>
      </c>
      <c r="B34" s="9" t="s">
        <v>64</v>
      </c>
      <c r="C34" s="8" t="s">
        <v>43</v>
      </c>
      <c r="D34" s="9">
        <v>92.525999999999996</v>
      </c>
      <c r="E34" s="9" t="s">
        <v>40</v>
      </c>
      <c r="F34" s="7"/>
      <c r="G34" s="68">
        <v>43362.665972222203</v>
      </c>
      <c r="H34" s="69">
        <v>43362.665972222203</v>
      </c>
      <c r="I34" s="68">
        <v>43362.704166666699</v>
      </c>
      <c r="J34" s="69">
        <v>43362.704166666699</v>
      </c>
      <c r="K34" s="2" t="s">
        <v>20</v>
      </c>
      <c r="L34" s="2" t="s">
        <v>20</v>
      </c>
      <c r="M34" s="2" t="s">
        <v>20</v>
      </c>
      <c r="N34" s="34">
        <v>0</v>
      </c>
      <c r="O34" s="34">
        <v>55</v>
      </c>
      <c r="P34" s="101">
        <v>0</v>
      </c>
      <c r="Q34" s="34">
        <v>0</v>
      </c>
      <c r="R34" s="93">
        <v>0</v>
      </c>
      <c r="S34" s="34">
        <v>0</v>
      </c>
      <c r="T34" s="93">
        <v>0</v>
      </c>
      <c r="U34" s="34">
        <v>0</v>
      </c>
      <c r="V34" s="70" t="s">
        <v>21</v>
      </c>
      <c r="W34" s="70" t="s">
        <v>21</v>
      </c>
      <c r="X34" s="70" t="s">
        <v>21</v>
      </c>
      <c r="Y34" s="118" t="s">
        <v>638</v>
      </c>
      <c r="Z34" s="209"/>
      <c r="AA34" s="209"/>
    </row>
    <row r="35" spans="1:27" s="16" customFormat="1" ht="16.5" customHeight="1">
      <c r="A35" s="6" t="s">
        <v>65</v>
      </c>
      <c r="B35" s="9" t="s">
        <v>64</v>
      </c>
      <c r="C35" s="8" t="s">
        <v>43</v>
      </c>
      <c r="D35" s="9">
        <v>92.525999999999996</v>
      </c>
      <c r="E35" s="9" t="s">
        <v>40</v>
      </c>
      <c r="F35" s="7"/>
      <c r="G35" s="68">
        <v>43373.410416666702</v>
      </c>
      <c r="H35" s="69">
        <v>43373.410416666702</v>
      </c>
      <c r="I35" s="68">
        <v>43373.5090277778</v>
      </c>
      <c r="J35" s="69">
        <v>43373.5090277778</v>
      </c>
      <c r="K35" s="2" t="s">
        <v>20</v>
      </c>
      <c r="L35" s="2" t="s">
        <v>20</v>
      </c>
      <c r="M35" s="2" t="s">
        <v>20</v>
      </c>
      <c r="N35" s="34">
        <v>2</v>
      </c>
      <c r="O35" s="34">
        <v>22</v>
      </c>
      <c r="P35" s="93">
        <v>0</v>
      </c>
      <c r="Q35" s="34">
        <v>0</v>
      </c>
      <c r="R35" s="93">
        <v>0</v>
      </c>
      <c r="S35" s="34">
        <v>0</v>
      </c>
      <c r="T35" s="93">
        <v>0</v>
      </c>
      <c r="U35" s="34">
        <v>0</v>
      </c>
      <c r="V35" s="70" t="s">
        <v>21</v>
      </c>
      <c r="W35" s="70" t="s">
        <v>21</v>
      </c>
      <c r="X35" s="70" t="s">
        <v>21</v>
      </c>
      <c r="Y35" s="118" t="s">
        <v>639</v>
      </c>
      <c r="Z35" s="209"/>
      <c r="AA35" s="209"/>
    </row>
    <row r="36" spans="1:27" s="28" customFormat="1" ht="20.100000000000001" customHeight="1">
      <c r="A36" s="6"/>
      <c r="B36" s="9"/>
      <c r="C36" s="8"/>
      <c r="D36" s="9"/>
      <c r="E36" s="9"/>
      <c r="F36" s="23"/>
      <c r="G36" s="165" t="s">
        <v>6</v>
      </c>
      <c r="H36" s="166"/>
      <c r="I36" s="166"/>
      <c r="J36" s="166"/>
      <c r="K36" s="81"/>
      <c r="L36" s="24"/>
      <c r="M36" s="25"/>
      <c r="N36" s="59">
        <f>SUM(N33:N35)+INT(SUM(O33:O35)/60)</f>
        <v>3</v>
      </c>
      <c r="O36" s="59">
        <f>MOD(SUM(O33:O35),60)</f>
        <v>43</v>
      </c>
      <c r="P36" s="93">
        <f t="shared" ref="P36" si="48">SUM(P33:P35)+INT(SUM(Q33:Q35)/60)</f>
        <v>0</v>
      </c>
      <c r="Q36" s="59">
        <f t="shared" ref="Q36" si="49">MOD(SUM(Q33:Q35),60)</f>
        <v>0</v>
      </c>
      <c r="R36" s="34">
        <f t="shared" ref="R36" si="50">SUM(R33:R35)+INT(SUM(S33:S35)/60)</f>
        <v>0</v>
      </c>
      <c r="S36" s="59">
        <f t="shared" ref="S36" si="51">MOD(SUM(S33:S35),60)</f>
        <v>0</v>
      </c>
      <c r="T36" s="34">
        <f t="shared" ref="T36" si="52">SUM(T33:T35)+INT(SUM(U33:U35)/60)</f>
        <v>0</v>
      </c>
      <c r="U36" s="59">
        <f t="shared" ref="U36" si="53">MOD(SUM(U33:U35),60)</f>
        <v>0</v>
      </c>
      <c r="V36" s="27"/>
      <c r="W36" s="27"/>
      <c r="X36" s="27"/>
      <c r="Y36" s="139"/>
      <c r="Z36" s="203"/>
      <c r="AA36" s="203"/>
    </row>
    <row r="37" spans="1:27" s="16" customFormat="1" ht="16.5" customHeight="1">
      <c r="A37" s="192" t="s">
        <v>66</v>
      </c>
      <c r="B37" s="194" t="s">
        <v>67</v>
      </c>
      <c r="C37" s="196" t="s">
        <v>46</v>
      </c>
      <c r="D37" s="194">
        <v>42.5</v>
      </c>
      <c r="E37" s="194" t="s">
        <v>40</v>
      </c>
      <c r="F37" s="7"/>
      <c r="G37" s="10"/>
      <c r="H37" s="10"/>
      <c r="I37" s="10"/>
      <c r="J37" s="10"/>
      <c r="K37" s="11"/>
      <c r="L37" s="11"/>
      <c r="M37" s="12"/>
      <c r="N37" s="13"/>
      <c r="O37" s="13"/>
      <c r="P37" s="93"/>
      <c r="Q37" s="13"/>
      <c r="R37" s="93"/>
      <c r="S37" s="13"/>
      <c r="T37" s="34"/>
      <c r="U37" s="13"/>
      <c r="V37" s="14"/>
      <c r="W37" s="15"/>
      <c r="X37" s="15"/>
      <c r="Y37" s="140"/>
      <c r="Z37" s="198"/>
      <c r="AA37" s="198">
        <v>100</v>
      </c>
    </row>
    <row r="38" spans="1:27" s="28" customFormat="1" ht="20.100000000000001" customHeight="1">
      <c r="A38" s="193"/>
      <c r="B38" s="195"/>
      <c r="C38" s="197"/>
      <c r="D38" s="195"/>
      <c r="E38" s="195"/>
      <c r="F38" s="23"/>
      <c r="G38" s="165" t="s">
        <v>6</v>
      </c>
      <c r="H38" s="166"/>
      <c r="I38" s="166"/>
      <c r="J38" s="166"/>
      <c r="K38" s="81"/>
      <c r="L38" s="24"/>
      <c r="M38" s="25"/>
      <c r="N38" s="26">
        <v>0</v>
      </c>
      <c r="O38" s="26">
        <v>0</v>
      </c>
      <c r="P38" s="34">
        <v>0</v>
      </c>
      <c r="Q38" s="26">
        <v>0</v>
      </c>
      <c r="R38" s="34">
        <v>0</v>
      </c>
      <c r="S38" s="26">
        <v>0</v>
      </c>
      <c r="T38" s="34">
        <v>0</v>
      </c>
      <c r="U38" s="26">
        <v>0</v>
      </c>
      <c r="V38" s="27"/>
      <c r="W38" s="27"/>
      <c r="X38" s="27"/>
      <c r="Y38" s="139"/>
      <c r="Z38" s="199"/>
      <c r="AA38" s="199"/>
    </row>
    <row r="39" spans="1:27" s="16" customFormat="1" ht="16.5" customHeight="1">
      <c r="A39" s="6" t="s">
        <v>68</v>
      </c>
      <c r="B39" s="9" t="s">
        <v>69</v>
      </c>
      <c r="C39" s="8" t="s">
        <v>70</v>
      </c>
      <c r="D39" s="9">
        <v>1.5</v>
      </c>
      <c r="E39" s="9" t="s">
        <v>40</v>
      </c>
      <c r="F39" s="7"/>
      <c r="G39" s="68">
        <v>43351.334027777797</v>
      </c>
      <c r="H39" s="69">
        <v>43351.334027777797</v>
      </c>
      <c r="I39" s="68">
        <v>43351.4819444444</v>
      </c>
      <c r="J39" s="69">
        <v>43351.4819444444</v>
      </c>
      <c r="K39" s="2" t="s">
        <v>20</v>
      </c>
      <c r="L39" s="2" t="s">
        <v>20</v>
      </c>
      <c r="M39" s="2" t="s">
        <v>20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3</v>
      </c>
      <c r="U39" s="34">
        <v>33</v>
      </c>
      <c r="V39" s="70" t="s">
        <v>21</v>
      </c>
      <c r="W39" s="70" t="s">
        <v>21</v>
      </c>
      <c r="X39" s="70" t="s">
        <v>21</v>
      </c>
      <c r="Y39" s="118" t="s">
        <v>564</v>
      </c>
      <c r="Z39" s="200"/>
      <c r="AA39" s="200"/>
    </row>
    <row r="40" spans="1:27" s="16" customFormat="1" ht="16.5" customHeight="1">
      <c r="A40" s="6" t="s">
        <v>68</v>
      </c>
      <c r="B40" s="9" t="s">
        <v>69</v>
      </c>
      <c r="C40" s="8" t="s">
        <v>70</v>
      </c>
      <c r="D40" s="9">
        <v>1.5</v>
      </c>
      <c r="E40" s="9" t="s">
        <v>40</v>
      </c>
      <c r="F40" s="7"/>
      <c r="G40" s="68">
        <v>43353.341666666704</v>
      </c>
      <c r="H40" s="69">
        <v>43353.341666666704</v>
      </c>
      <c r="I40" s="68">
        <v>43353.717361111099</v>
      </c>
      <c r="J40" s="69">
        <v>43353.717361111099</v>
      </c>
      <c r="K40" s="2" t="s">
        <v>20</v>
      </c>
      <c r="L40" s="2" t="s">
        <v>20</v>
      </c>
      <c r="M40" s="2" t="s">
        <v>20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9</v>
      </c>
      <c r="U40" s="34">
        <v>1</v>
      </c>
      <c r="V40" s="70" t="s">
        <v>21</v>
      </c>
      <c r="W40" s="70" t="s">
        <v>21</v>
      </c>
      <c r="X40" s="70" t="s">
        <v>21</v>
      </c>
      <c r="Y40" s="118" t="s">
        <v>565</v>
      </c>
      <c r="Z40" s="201"/>
      <c r="AA40" s="201"/>
    </row>
    <row r="41" spans="1:27" s="16" customFormat="1" ht="16.5" customHeight="1">
      <c r="A41" s="6" t="s">
        <v>68</v>
      </c>
      <c r="B41" s="9" t="s">
        <v>69</v>
      </c>
      <c r="C41" s="8" t="s">
        <v>70</v>
      </c>
      <c r="D41" s="9">
        <v>1.5</v>
      </c>
      <c r="E41" s="9" t="s">
        <v>40</v>
      </c>
      <c r="F41" s="7"/>
      <c r="G41" s="68">
        <v>43354.335416666698</v>
      </c>
      <c r="H41" s="69">
        <v>43354.335416666698</v>
      </c>
      <c r="I41" s="68">
        <v>43354.702083333301</v>
      </c>
      <c r="J41" s="69">
        <v>43354.702083333301</v>
      </c>
      <c r="K41" s="2" t="s">
        <v>20</v>
      </c>
      <c r="L41" s="2" t="s">
        <v>20</v>
      </c>
      <c r="M41" s="2" t="s">
        <v>20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8</v>
      </c>
      <c r="U41" s="34">
        <v>48</v>
      </c>
      <c r="V41" s="70" t="s">
        <v>21</v>
      </c>
      <c r="W41" s="70" t="s">
        <v>21</v>
      </c>
      <c r="X41" s="70" t="s">
        <v>21</v>
      </c>
      <c r="Y41" s="118" t="s">
        <v>565</v>
      </c>
      <c r="Z41" s="201"/>
      <c r="AA41" s="201"/>
    </row>
    <row r="42" spans="1:27" s="28" customFormat="1" ht="20.100000000000001" customHeight="1">
      <c r="A42" s="6"/>
      <c r="B42" s="9"/>
      <c r="C42" s="8"/>
      <c r="D42" s="9"/>
      <c r="E42" s="9"/>
      <c r="F42" s="23"/>
      <c r="G42" s="165" t="s">
        <v>6</v>
      </c>
      <c r="H42" s="166"/>
      <c r="I42" s="166"/>
      <c r="J42" s="166"/>
      <c r="K42" s="81"/>
      <c r="L42" s="24"/>
      <c r="M42" s="25"/>
      <c r="N42" s="59">
        <f>SUM(N39:N41)+INT(SUM(O39:O41)/60)</f>
        <v>0</v>
      </c>
      <c r="O42" s="59">
        <f>MOD(SUM(O39:O41),60)</f>
        <v>0</v>
      </c>
      <c r="P42" s="34">
        <f t="shared" ref="P42" si="54">SUM(P39:P41)+INT(SUM(Q39:Q41)/60)</f>
        <v>0</v>
      </c>
      <c r="Q42" s="59">
        <f t="shared" ref="Q42" si="55">MOD(SUM(Q39:Q41),60)</f>
        <v>0</v>
      </c>
      <c r="R42" s="34">
        <f t="shared" ref="R42" si="56">SUM(R39:R41)+INT(SUM(S39:S41)/60)</f>
        <v>0</v>
      </c>
      <c r="S42" s="59">
        <f t="shared" ref="S42" si="57">MOD(SUM(S39:S41),60)</f>
        <v>0</v>
      </c>
      <c r="T42" s="93">
        <f t="shared" ref="T42" si="58">SUM(T39:T41)+INT(SUM(U39:U41)/60)</f>
        <v>21</v>
      </c>
      <c r="U42" s="59">
        <f t="shared" ref="U42" si="59">MOD(SUM(U39:U41),60)</f>
        <v>22</v>
      </c>
      <c r="V42" s="27"/>
      <c r="W42" s="27"/>
      <c r="X42" s="27"/>
      <c r="Y42" s="139"/>
      <c r="Z42" s="199"/>
      <c r="AA42" s="199"/>
    </row>
    <row r="43" spans="1:27" s="16" customFormat="1" ht="16.5" customHeight="1">
      <c r="A43" s="192" t="s">
        <v>71</v>
      </c>
      <c r="B43" s="194" t="s">
        <v>72</v>
      </c>
      <c r="C43" s="196" t="s">
        <v>46</v>
      </c>
      <c r="D43" s="194">
        <v>172.315</v>
      </c>
      <c r="E43" s="194" t="s">
        <v>40</v>
      </c>
      <c r="F43" s="7"/>
      <c r="G43" s="10"/>
      <c r="H43" s="10"/>
      <c r="I43" s="10"/>
      <c r="J43" s="10"/>
      <c r="K43" s="11"/>
      <c r="L43" s="11"/>
      <c r="M43" s="12"/>
      <c r="N43" s="13"/>
      <c r="O43" s="13"/>
      <c r="P43" s="34"/>
      <c r="Q43" s="13"/>
      <c r="R43" s="34"/>
      <c r="S43" s="13"/>
      <c r="T43" s="34"/>
      <c r="U43" s="13"/>
      <c r="V43" s="14"/>
      <c r="W43" s="15"/>
      <c r="X43" s="15"/>
      <c r="Y43" s="140"/>
      <c r="Z43" s="198"/>
      <c r="AA43" s="198">
        <v>100</v>
      </c>
    </row>
    <row r="44" spans="1:27" s="28" customFormat="1" ht="20.100000000000001" customHeight="1">
      <c r="A44" s="193"/>
      <c r="B44" s="195"/>
      <c r="C44" s="197"/>
      <c r="D44" s="195"/>
      <c r="E44" s="195"/>
      <c r="F44" s="23"/>
      <c r="G44" s="165" t="s">
        <v>6</v>
      </c>
      <c r="H44" s="166"/>
      <c r="I44" s="166"/>
      <c r="J44" s="166"/>
      <c r="K44" s="81"/>
      <c r="L44" s="24"/>
      <c r="M44" s="25"/>
      <c r="N44" s="26">
        <v>0</v>
      </c>
      <c r="O44" s="26">
        <v>0</v>
      </c>
      <c r="P44" s="34">
        <v>0</v>
      </c>
      <c r="Q44" s="26">
        <v>0</v>
      </c>
      <c r="R44" s="34">
        <v>0</v>
      </c>
      <c r="S44" s="26">
        <v>0</v>
      </c>
      <c r="T44" s="34">
        <v>0</v>
      </c>
      <c r="U44" s="26">
        <v>0</v>
      </c>
      <c r="V44" s="27"/>
      <c r="W44" s="27"/>
      <c r="X44" s="27"/>
      <c r="Y44" s="139"/>
      <c r="Z44" s="199"/>
      <c r="AA44" s="199"/>
    </row>
    <row r="45" spans="1:27" s="16" customFormat="1" ht="16.5" customHeight="1">
      <c r="A45" s="192" t="s">
        <v>73</v>
      </c>
      <c r="B45" s="194" t="s">
        <v>74</v>
      </c>
      <c r="C45" s="196" t="s">
        <v>46</v>
      </c>
      <c r="D45" s="194">
        <v>100.63</v>
      </c>
      <c r="E45" s="194" t="s">
        <v>40</v>
      </c>
      <c r="F45" s="7"/>
      <c r="G45" s="10"/>
      <c r="H45" s="10"/>
      <c r="I45" s="10"/>
      <c r="J45" s="10"/>
      <c r="K45" s="11"/>
      <c r="L45" s="11"/>
      <c r="M45" s="12"/>
      <c r="N45" s="13"/>
      <c r="O45" s="13"/>
      <c r="P45" s="34"/>
      <c r="Q45" s="13"/>
      <c r="R45" s="34"/>
      <c r="S45" s="13"/>
      <c r="T45" s="34"/>
      <c r="U45" s="13"/>
      <c r="V45" s="14"/>
      <c r="W45" s="15"/>
      <c r="X45" s="15"/>
      <c r="Y45" s="140"/>
      <c r="Z45" s="198"/>
      <c r="AA45" s="198">
        <v>100</v>
      </c>
    </row>
    <row r="46" spans="1:27" s="28" customFormat="1" ht="20.100000000000001" customHeight="1">
      <c r="A46" s="193"/>
      <c r="B46" s="195"/>
      <c r="C46" s="197"/>
      <c r="D46" s="195"/>
      <c r="E46" s="195"/>
      <c r="F46" s="23"/>
      <c r="G46" s="165" t="s">
        <v>6</v>
      </c>
      <c r="H46" s="166"/>
      <c r="I46" s="166"/>
      <c r="J46" s="166"/>
      <c r="K46" s="81"/>
      <c r="L46" s="24"/>
      <c r="M46" s="25"/>
      <c r="N46" s="26">
        <v>0</v>
      </c>
      <c r="O46" s="26">
        <v>0</v>
      </c>
      <c r="P46" s="34">
        <v>0</v>
      </c>
      <c r="Q46" s="26">
        <v>0</v>
      </c>
      <c r="R46" s="93">
        <v>0</v>
      </c>
      <c r="S46" s="26">
        <v>0</v>
      </c>
      <c r="T46" s="34">
        <v>0</v>
      </c>
      <c r="U46" s="26">
        <v>0</v>
      </c>
      <c r="V46" s="27"/>
      <c r="W46" s="27"/>
      <c r="X46" s="27"/>
      <c r="Y46" s="139"/>
      <c r="Z46" s="199"/>
      <c r="AA46" s="199"/>
    </row>
    <row r="47" spans="1:27" s="16" customFormat="1" ht="30" customHeight="1">
      <c r="A47" s="6" t="s">
        <v>75</v>
      </c>
      <c r="B47" s="9" t="s">
        <v>76</v>
      </c>
      <c r="C47" s="8" t="s">
        <v>43</v>
      </c>
      <c r="D47" s="9">
        <v>82.4</v>
      </c>
      <c r="E47" s="9" t="s">
        <v>40</v>
      </c>
      <c r="F47" s="7"/>
      <c r="G47" s="68">
        <v>43345.360416666699</v>
      </c>
      <c r="H47" s="69">
        <v>43345.360416666699</v>
      </c>
      <c r="I47" s="68">
        <v>43350.715972222199</v>
      </c>
      <c r="J47" s="69">
        <v>43350.715972222199</v>
      </c>
      <c r="K47" s="2" t="s">
        <v>20</v>
      </c>
      <c r="L47" s="2" t="s">
        <v>20</v>
      </c>
      <c r="M47" s="2" t="s">
        <v>20</v>
      </c>
      <c r="N47" s="34">
        <v>0</v>
      </c>
      <c r="O47" s="34">
        <v>0</v>
      </c>
      <c r="P47" s="34">
        <v>0</v>
      </c>
      <c r="Q47" s="34">
        <v>0</v>
      </c>
      <c r="R47" s="93">
        <v>0</v>
      </c>
      <c r="S47" s="34">
        <v>0</v>
      </c>
      <c r="T47" s="93">
        <v>128</v>
      </c>
      <c r="U47" s="34">
        <v>32</v>
      </c>
      <c r="V47" s="70" t="s">
        <v>21</v>
      </c>
      <c r="W47" s="70" t="s">
        <v>21</v>
      </c>
      <c r="X47" s="70" t="s">
        <v>21</v>
      </c>
      <c r="Y47" s="118" t="s">
        <v>642</v>
      </c>
      <c r="Z47" s="184"/>
      <c r="AA47" s="184"/>
    </row>
    <row r="48" spans="1:27" s="28" customFormat="1" ht="20.100000000000001" customHeight="1">
      <c r="B48" s="23"/>
      <c r="C48" s="23"/>
      <c r="D48" s="23"/>
      <c r="E48" s="23"/>
      <c r="F48" s="23"/>
      <c r="G48" s="165" t="s">
        <v>6</v>
      </c>
      <c r="H48" s="166"/>
      <c r="I48" s="166"/>
      <c r="J48" s="166"/>
      <c r="K48" s="81"/>
      <c r="L48" s="24"/>
      <c r="M48" s="25"/>
      <c r="N48" s="59">
        <f>SUM(N47)+INT(SUM(O47)/60)</f>
        <v>0</v>
      </c>
      <c r="O48" s="59">
        <f>MOD(SUM(O47),60)</f>
        <v>0</v>
      </c>
      <c r="P48" s="34">
        <f t="shared" ref="P48" si="60">SUM(P47)+INT(SUM(Q47)/60)</f>
        <v>0</v>
      </c>
      <c r="Q48" s="59">
        <f t="shared" ref="Q48" si="61">MOD(SUM(Q47),60)</f>
        <v>0</v>
      </c>
      <c r="R48" s="34">
        <f t="shared" ref="R48" si="62">SUM(R47)+INT(SUM(S47)/60)</f>
        <v>0</v>
      </c>
      <c r="S48" s="59">
        <f t="shared" ref="S48" si="63">MOD(SUM(S47),60)</f>
        <v>0</v>
      </c>
      <c r="T48" s="34">
        <f t="shared" ref="T48" si="64">SUM(T47)+INT(SUM(U47)/60)</f>
        <v>128</v>
      </c>
      <c r="U48" s="59">
        <f t="shared" ref="U48" si="65">MOD(SUM(U47),60)</f>
        <v>32</v>
      </c>
      <c r="V48" s="27"/>
      <c r="W48" s="27"/>
      <c r="X48" s="27"/>
      <c r="Y48" s="139"/>
      <c r="Z48" s="185"/>
      <c r="AA48" s="185"/>
    </row>
    <row r="49" spans="1:27" s="16" customFormat="1" ht="16.5" customHeight="1">
      <c r="A49" s="192" t="s">
        <v>77</v>
      </c>
      <c r="B49" s="194" t="s">
        <v>78</v>
      </c>
      <c r="C49" s="196" t="s">
        <v>46</v>
      </c>
      <c r="D49" s="194">
        <v>63.165999999999997</v>
      </c>
      <c r="E49" s="194" t="s">
        <v>40</v>
      </c>
      <c r="F49" s="7"/>
      <c r="G49" s="10"/>
      <c r="H49" s="10"/>
      <c r="I49" s="10"/>
      <c r="J49" s="10"/>
      <c r="K49" s="11"/>
      <c r="L49" s="11"/>
      <c r="M49" s="12"/>
      <c r="N49" s="13"/>
      <c r="O49" s="13"/>
      <c r="P49" s="34"/>
      <c r="Q49" s="13"/>
      <c r="R49" s="34"/>
      <c r="S49" s="13"/>
      <c r="T49" s="34"/>
      <c r="U49" s="13"/>
      <c r="V49" s="14"/>
      <c r="W49" s="15"/>
      <c r="X49" s="15"/>
      <c r="Y49" s="140"/>
      <c r="Z49" s="198"/>
      <c r="AA49" s="198">
        <v>100</v>
      </c>
    </row>
    <row r="50" spans="1:27" s="28" customFormat="1" ht="20.100000000000001" customHeight="1">
      <c r="A50" s="193"/>
      <c r="B50" s="195"/>
      <c r="C50" s="197"/>
      <c r="D50" s="195"/>
      <c r="E50" s="195"/>
      <c r="F50" s="23"/>
      <c r="G50" s="165" t="s">
        <v>6</v>
      </c>
      <c r="H50" s="166"/>
      <c r="I50" s="166"/>
      <c r="J50" s="166"/>
      <c r="K50" s="81"/>
      <c r="L50" s="24"/>
      <c r="M50" s="25"/>
      <c r="N50" s="26">
        <v>0</v>
      </c>
      <c r="O50" s="26">
        <v>0</v>
      </c>
      <c r="P50" s="34">
        <v>0</v>
      </c>
      <c r="Q50" s="26">
        <v>0</v>
      </c>
      <c r="R50" s="34">
        <v>0</v>
      </c>
      <c r="S50" s="26">
        <v>0</v>
      </c>
      <c r="T50" s="34">
        <v>0</v>
      </c>
      <c r="U50" s="26">
        <v>0</v>
      </c>
      <c r="V50" s="27"/>
      <c r="W50" s="27"/>
      <c r="X50" s="27"/>
      <c r="Y50" s="139"/>
      <c r="Z50" s="199"/>
      <c r="AA50" s="199"/>
    </row>
    <row r="51" spans="1:27" s="16" customFormat="1" ht="30" customHeight="1">
      <c r="A51" s="6" t="s">
        <v>79</v>
      </c>
      <c r="B51" s="9" t="s">
        <v>80</v>
      </c>
      <c r="C51" s="8" t="s">
        <v>39</v>
      </c>
      <c r="D51" s="9">
        <v>42.48</v>
      </c>
      <c r="E51" s="9" t="s">
        <v>40</v>
      </c>
      <c r="F51" s="7"/>
      <c r="G51" s="68">
        <v>43362.247916666704</v>
      </c>
      <c r="H51" s="69">
        <v>43362.247916666704</v>
      </c>
      <c r="I51" s="68">
        <v>43362.254166666702</v>
      </c>
      <c r="J51" s="69">
        <v>43362.254166666702</v>
      </c>
      <c r="K51" s="2" t="s">
        <v>20</v>
      </c>
      <c r="L51" s="2" t="s">
        <v>20</v>
      </c>
      <c r="M51" s="2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9</v>
      </c>
      <c r="T51" s="34">
        <v>0</v>
      </c>
      <c r="U51" s="34">
        <v>0</v>
      </c>
      <c r="V51" s="70" t="s">
        <v>21</v>
      </c>
      <c r="W51" s="70" t="s">
        <v>21</v>
      </c>
      <c r="X51" s="70" t="s">
        <v>21</v>
      </c>
      <c r="Y51" s="118" t="s">
        <v>645</v>
      </c>
      <c r="Z51" s="184"/>
      <c r="AA51" s="184"/>
    </row>
    <row r="52" spans="1:27" s="28" customFormat="1" ht="20.100000000000001" customHeight="1">
      <c r="B52" s="23"/>
      <c r="C52" s="23"/>
      <c r="D52" s="23"/>
      <c r="E52" s="23"/>
      <c r="F52" s="23"/>
      <c r="G52" s="165" t="s">
        <v>6</v>
      </c>
      <c r="H52" s="166"/>
      <c r="I52" s="166"/>
      <c r="J52" s="166"/>
      <c r="K52" s="81"/>
      <c r="L52" s="24"/>
      <c r="M52" s="25"/>
      <c r="N52" s="59">
        <f>SUM(N51)+INT(SUM(O51)/60)</f>
        <v>0</v>
      </c>
      <c r="O52" s="59">
        <f>MOD(SUM(O51),60)</f>
        <v>0</v>
      </c>
      <c r="P52" s="34">
        <f t="shared" ref="P52" si="66">SUM(P51)+INT(SUM(Q51)/60)</f>
        <v>0</v>
      </c>
      <c r="Q52" s="59">
        <f t="shared" ref="Q52" si="67">MOD(SUM(Q51),60)</f>
        <v>0</v>
      </c>
      <c r="R52" s="34">
        <f t="shared" ref="R52" si="68">SUM(R51)+INT(SUM(S51)/60)</f>
        <v>0</v>
      </c>
      <c r="S52" s="59">
        <f t="shared" ref="S52" si="69">MOD(SUM(S51),60)</f>
        <v>9</v>
      </c>
      <c r="T52" s="34">
        <f t="shared" ref="T52" si="70">SUM(T51)+INT(SUM(U51)/60)</f>
        <v>0</v>
      </c>
      <c r="U52" s="59">
        <f t="shared" ref="U52" si="71">MOD(SUM(U51),60)</f>
        <v>0</v>
      </c>
      <c r="V52" s="27"/>
      <c r="W52" s="27"/>
      <c r="X52" s="27"/>
      <c r="Y52" s="139"/>
      <c r="Z52" s="185"/>
      <c r="AA52" s="185"/>
    </row>
    <row r="53" spans="1:27" s="16" customFormat="1" ht="30" customHeight="1">
      <c r="A53" s="6" t="s">
        <v>81</v>
      </c>
      <c r="B53" s="9" t="s">
        <v>80</v>
      </c>
      <c r="C53" s="8" t="s">
        <v>43</v>
      </c>
      <c r="D53" s="9">
        <v>40.933</v>
      </c>
      <c r="E53" s="9" t="s">
        <v>40</v>
      </c>
      <c r="F53" s="7"/>
      <c r="G53" s="10"/>
      <c r="H53" s="10"/>
      <c r="I53" s="10"/>
      <c r="J53" s="10"/>
      <c r="K53" s="11"/>
      <c r="L53" s="11"/>
      <c r="M53" s="12"/>
      <c r="N53" s="13"/>
      <c r="O53" s="13"/>
      <c r="P53" s="34"/>
      <c r="Q53" s="13"/>
      <c r="R53" s="93"/>
      <c r="S53" s="13"/>
      <c r="T53" s="93"/>
      <c r="U53" s="13"/>
      <c r="V53" s="14"/>
      <c r="W53" s="15"/>
      <c r="X53" s="15"/>
      <c r="Y53" s="140"/>
      <c r="Z53" s="198"/>
      <c r="AA53" s="198">
        <v>100</v>
      </c>
    </row>
    <row r="54" spans="1:27" s="28" customFormat="1" ht="20.100000000000001" customHeight="1">
      <c r="B54" s="23"/>
      <c r="C54" s="23"/>
      <c r="D54" s="23"/>
      <c r="E54" s="23"/>
      <c r="F54" s="23"/>
      <c r="G54" s="165" t="s">
        <v>6</v>
      </c>
      <c r="H54" s="166"/>
      <c r="I54" s="166"/>
      <c r="J54" s="166"/>
      <c r="K54" s="81"/>
      <c r="L54" s="24"/>
      <c r="M54" s="25"/>
      <c r="N54" s="26">
        <v>0</v>
      </c>
      <c r="O54" s="26">
        <v>0</v>
      </c>
      <c r="P54" s="34">
        <v>0</v>
      </c>
      <c r="Q54" s="26">
        <v>0</v>
      </c>
      <c r="R54" s="34">
        <v>0</v>
      </c>
      <c r="S54" s="26">
        <v>0</v>
      </c>
      <c r="T54" s="34">
        <v>0</v>
      </c>
      <c r="U54" s="26">
        <v>0</v>
      </c>
      <c r="V54" s="27"/>
      <c r="W54" s="27"/>
      <c r="X54" s="27"/>
      <c r="Y54" s="139"/>
      <c r="Z54" s="199"/>
      <c r="AA54" s="199"/>
    </row>
    <row r="55" spans="1:27" s="16" customFormat="1" ht="16.5" customHeight="1">
      <c r="A55" s="192" t="s">
        <v>82</v>
      </c>
      <c r="B55" s="194" t="s">
        <v>83</v>
      </c>
      <c r="C55" s="196" t="s">
        <v>39</v>
      </c>
      <c r="D55" s="194">
        <v>10.914</v>
      </c>
      <c r="E55" s="194" t="s">
        <v>40</v>
      </c>
      <c r="F55" s="7"/>
      <c r="G55" s="10"/>
      <c r="H55" s="10"/>
      <c r="I55" s="10"/>
      <c r="J55" s="10"/>
      <c r="K55" s="11"/>
      <c r="L55" s="11"/>
      <c r="M55" s="12"/>
      <c r="N55" s="13"/>
      <c r="O55" s="13"/>
      <c r="P55" s="34"/>
      <c r="Q55" s="13"/>
      <c r="R55" s="34"/>
      <c r="S55" s="13"/>
      <c r="T55" s="34"/>
      <c r="U55" s="13"/>
      <c r="V55" s="14"/>
      <c r="W55" s="15"/>
      <c r="X55" s="15"/>
      <c r="Y55" s="140"/>
      <c r="Z55" s="198"/>
      <c r="AA55" s="198">
        <v>100</v>
      </c>
    </row>
    <row r="56" spans="1:27" s="28" customFormat="1" ht="20.100000000000001" customHeight="1">
      <c r="A56" s="193"/>
      <c r="B56" s="195"/>
      <c r="C56" s="197"/>
      <c r="D56" s="195"/>
      <c r="E56" s="195"/>
      <c r="F56" s="23"/>
      <c r="G56" s="165" t="s">
        <v>6</v>
      </c>
      <c r="H56" s="166"/>
      <c r="I56" s="166"/>
      <c r="J56" s="166"/>
      <c r="K56" s="81"/>
      <c r="L56" s="24"/>
      <c r="M56" s="25"/>
      <c r="N56" s="26">
        <v>0</v>
      </c>
      <c r="O56" s="26">
        <v>0</v>
      </c>
      <c r="P56" s="34">
        <v>0</v>
      </c>
      <c r="Q56" s="26">
        <v>0</v>
      </c>
      <c r="R56" s="34">
        <v>0</v>
      </c>
      <c r="S56" s="26">
        <v>0</v>
      </c>
      <c r="T56" s="93">
        <v>0</v>
      </c>
      <c r="U56" s="26">
        <v>0</v>
      </c>
      <c r="V56" s="27"/>
      <c r="W56" s="27"/>
      <c r="X56" s="27"/>
      <c r="Y56" s="139"/>
      <c r="Z56" s="199"/>
      <c r="AA56" s="199"/>
    </row>
    <row r="57" spans="1:27" s="16" customFormat="1" ht="30" customHeight="1">
      <c r="A57" s="6" t="s">
        <v>84</v>
      </c>
      <c r="B57" s="9" t="s">
        <v>85</v>
      </c>
      <c r="C57" s="8" t="s">
        <v>46</v>
      </c>
      <c r="D57" s="9">
        <v>7.8010000000000002</v>
      </c>
      <c r="E57" s="9" t="s">
        <v>40</v>
      </c>
      <c r="F57" s="7"/>
      <c r="G57" s="68">
        <v>43370.332638888904</v>
      </c>
      <c r="H57" s="69">
        <v>43370.332638888904</v>
      </c>
      <c r="I57" s="68">
        <v>43370.642361111102</v>
      </c>
      <c r="J57" s="69">
        <v>43370.642361111102</v>
      </c>
      <c r="K57" s="2" t="s">
        <v>20</v>
      </c>
      <c r="L57" s="2" t="s">
        <v>20</v>
      </c>
      <c r="M57" s="2" t="s">
        <v>20</v>
      </c>
      <c r="N57" s="34">
        <v>0</v>
      </c>
      <c r="O57" s="34">
        <v>0</v>
      </c>
      <c r="P57" s="34">
        <v>7</v>
      </c>
      <c r="Q57" s="34">
        <v>26</v>
      </c>
      <c r="R57" s="34">
        <v>0</v>
      </c>
      <c r="S57" s="34">
        <v>0</v>
      </c>
      <c r="T57" s="34">
        <v>0</v>
      </c>
      <c r="U57" s="34">
        <v>0</v>
      </c>
      <c r="V57" s="70" t="s">
        <v>21</v>
      </c>
      <c r="W57" s="70" t="s">
        <v>21</v>
      </c>
      <c r="X57" s="70" t="s">
        <v>21</v>
      </c>
      <c r="Y57" s="118" t="s">
        <v>646</v>
      </c>
      <c r="Z57" s="184"/>
      <c r="AA57" s="184"/>
    </row>
    <row r="58" spans="1:27" s="28" customFormat="1" ht="20.100000000000001" customHeight="1">
      <c r="B58" s="23"/>
      <c r="C58" s="23"/>
      <c r="D58" s="23"/>
      <c r="E58" s="23"/>
      <c r="F58" s="23"/>
      <c r="G58" s="204" t="s">
        <v>6</v>
      </c>
      <c r="H58" s="205"/>
      <c r="I58" s="205"/>
      <c r="J58" s="205"/>
      <c r="K58" s="88"/>
      <c r="L58" s="35"/>
      <c r="M58" s="36"/>
      <c r="N58" s="59">
        <f>SUM(N57)+INT(SUM(O57)/60)</f>
        <v>0</v>
      </c>
      <c r="O58" s="59">
        <f>MOD(SUM(O57),60)</f>
        <v>0</v>
      </c>
      <c r="P58" s="34">
        <f t="shared" ref="P58" si="72">SUM(P57)+INT(SUM(Q57)/60)</f>
        <v>7</v>
      </c>
      <c r="Q58" s="59">
        <f t="shared" ref="Q58" si="73">MOD(SUM(Q57),60)</f>
        <v>26</v>
      </c>
      <c r="R58" s="34">
        <f t="shared" ref="R58" si="74">SUM(R57)+INT(SUM(S57)/60)</f>
        <v>0</v>
      </c>
      <c r="S58" s="59">
        <f t="shared" ref="S58" si="75">MOD(SUM(S57),60)</f>
        <v>0</v>
      </c>
      <c r="T58" s="34">
        <f t="shared" ref="T58" si="76">SUM(T57)+INT(SUM(U57)/60)</f>
        <v>0</v>
      </c>
      <c r="U58" s="59">
        <f t="shared" ref="U58" si="77">MOD(SUM(U57),60)</f>
        <v>0</v>
      </c>
      <c r="V58" s="37"/>
      <c r="W58" s="37"/>
      <c r="X58" s="37"/>
      <c r="Y58" s="141"/>
      <c r="Z58" s="185"/>
      <c r="AA58" s="185"/>
    </row>
    <row r="59" spans="1:27" s="16" customFormat="1" ht="30" customHeight="1">
      <c r="A59" s="6" t="s">
        <v>86</v>
      </c>
      <c r="B59" s="9" t="s">
        <v>87</v>
      </c>
      <c r="C59" s="8" t="s">
        <v>46</v>
      </c>
      <c r="D59" s="9">
        <v>104.02</v>
      </c>
      <c r="E59" s="9" t="s">
        <v>40</v>
      </c>
      <c r="F59" s="7"/>
      <c r="G59" s="68">
        <v>43359.397916666698</v>
      </c>
      <c r="H59" s="69">
        <v>43359.397916666698</v>
      </c>
      <c r="I59" s="68">
        <v>43359.713194444397</v>
      </c>
      <c r="J59" s="69">
        <v>43359.713194444397</v>
      </c>
      <c r="K59" s="2" t="s">
        <v>20</v>
      </c>
      <c r="L59" s="2" t="s">
        <v>20</v>
      </c>
      <c r="M59" s="2" t="s">
        <v>20</v>
      </c>
      <c r="N59" s="34">
        <v>7</v>
      </c>
      <c r="O59" s="34">
        <v>34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70" t="s">
        <v>21</v>
      </c>
      <c r="W59" s="70" t="s">
        <v>21</v>
      </c>
      <c r="X59" s="70" t="s">
        <v>21</v>
      </c>
      <c r="Y59" s="118" t="s">
        <v>647</v>
      </c>
      <c r="Z59" s="184"/>
      <c r="AA59" s="184"/>
    </row>
    <row r="60" spans="1:27" s="28" customFormat="1" ht="20.100000000000001" customHeight="1">
      <c r="B60" s="23"/>
      <c r="C60" s="23"/>
      <c r="D60" s="23"/>
      <c r="E60" s="23"/>
      <c r="F60" s="23"/>
      <c r="G60" s="204" t="s">
        <v>6</v>
      </c>
      <c r="H60" s="205"/>
      <c r="I60" s="205"/>
      <c r="J60" s="205"/>
      <c r="K60" s="88"/>
      <c r="L60" s="35"/>
      <c r="M60" s="36"/>
      <c r="N60" s="59">
        <f>SUM(N59)+INT(SUM(O59)/60)</f>
        <v>7</v>
      </c>
      <c r="O60" s="59">
        <f>MOD(SUM(O59),60)</f>
        <v>34</v>
      </c>
      <c r="P60" s="34">
        <f t="shared" ref="P60" si="78">SUM(P59)+INT(SUM(Q59)/60)</f>
        <v>0</v>
      </c>
      <c r="Q60" s="59">
        <f t="shared" ref="Q60" si="79">MOD(SUM(Q59),60)</f>
        <v>0</v>
      </c>
      <c r="R60" s="34">
        <f t="shared" ref="R60" si="80">SUM(R59)+INT(SUM(S59)/60)</f>
        <v>0</v>
      </c>
      <c r="S60" s="59">
        <f t="shared" ref="S60" si="81">MOD(SUM(S59),60)</f>
        <v>0</v>
      </c>
      <c r="T60" s="93">
        <f t="shared" ref="T60" si="82">SUM(T59)+INT(SUM(U59)/60)</f>
        <v>0</v>
      </c>
      <c r="U60" s="59">
        <f t="shared" ref="U60" si="83">MOD(SUM(U59),60)</f>
        <v>0</v>
      </c>
      <c r="V60" s="37"/>
      <c r="W60" s="37"/>
      <c r="X60" s="37"/>
      <c r="Y60" s="141"/>
      <c r="Z60" s="185"/>
      <c r="AA60" s="185"/>
    </row>
    <row r="61" spans="1:27" s="16" customFormat="1" ht="32.25" customHeight="1">
      <c r="A61" s="6" t="s">
        <v>88</v>
      </c>
      <c r="B61" s="9" t="s">
        <v>89</v>
      </c>
      <c r="C61" s="8" t="s">
        <v>43</v>
      </c>
      <c r="D61" s="9">
        <v>35.04</v>
      </c>
      <c r="E61" s="9" t="s">
        <v>40</v>
      </c>
      <c r="F61" s="7"/>
      <c r="G61" s="68">
        <v>43347.6027777778</v>
      </c>
      <c r="H61" s="69">
        <v>43347.6027777778</v>
      </c>
      <c r="I61" s="68">
        <v>43347.6340277778</v>
      </c>
      <c r="J61" s="69">
        <v>43347.6340277778</v>
      </c>
      <c r="K61" s="2" t="s">
        <v>20</v>
      </c>
      <c r="L61" s="2" t="s">
        <v>20</v>
      </c>
      <c r="M61" s="2">
        <v>0</v>
      </c>
      <c r="N61" s="34">
        <v>0</v>
      </c>
      <c r="O61" s="34">
        <v>0</v>
      </c>
      <c r="P61" s="34">
        <v>0</v>
      </c>
      <c r="Q61" s="34">
        <v>45</v>
      </c>
      <c r="R61" s="34">
        <v>0</v>
      </c>
      <c r="S61" s="34">
        <v>0</v>
      </c>
      <c r="T61" s="34">
        <v>0</v>
      </c>
      <c r="U61" s="34">
        <v>0</v>
      </c>
      <c r="V61" s="70" t="s">
        <v>21</v>
      </c>
      <c r="W61" s="70" t="s">
        <v>21</v>
      </c>
      <c r="X61" s="70" t="s">
        <v>21</v>
      </c>
      <c r="Y61" s="118" t="s">
        <v>648</v>
      </c>
      <c r="Z61" s="202"/>
      <c r="AA61" s="202"/>
    </row>
    <row r="62" spans="1:27" s="16" customFormat="1" ht="16.5" customHeight="1">
      <c r="A62" s="6" t="s">
        <v>88</v>
      </c>
      <c r="B62" s="9" t="s">
        <v>89</v>
      </c>
      <c r="C62" s="8" t="s">
        <v>43</v>
      </c>
      <c r="D62" s="9">
        <v>35.04</v>
      </c>
      <c r="E62" s="9" t="s">
        <v>40</v>
      </c>
      <c r="F62" s="7"/>
      <c r="G62" s="68">
        <v>43351.335416666698</v>
      </c>
      <c r="H62" s="69">
        <v>43351.335416666698</v>
      </c>
      <c r="I62" s="68">
        <v>43351.390972222202</v>
      </c>
      <c r="J62" s="69">
        <v>43351.390972222202</v>
      </c>
      <c r="K62" s="2" t="s">
        <v>20</v>
      </c>
      <c r="L62" s="2" t="s">
        <v>20</v>
      </c>
      <c r="M62" s="2" t="s">
        <v>20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1</v>
      </c>
      <c r="U62" s="34">
        <v>20</v>
      </c>
      <c r="V62" s="70" t="s">
        <v>21</v>
      </c>
      <c r="W62" s="70" t="s">
        <v>21</v>
      </c>
      <c r="X62" s="70" t="s">
        <v>21</v>
      </c>
      <c r="Y62" s="118" t="s">
        <v>649</v>
      </c>
      <c r="Z62" s="209"/>
      <c r="AA62" s="209"/>
    </row>
    <row r="63" spans="1:27" s="16" customFormat="1" ht="16.5" customHeight="1">
      <c r="A63" s="6" t="s">
        <v>88</v>
      </c>
      <c r="B63" s="9" t="s">
        <v>89</v>
      </c>
      <c r="C63" s="8" t="s">
        <v>43</v>
      </c>
      <c r="D63" s="9">
        <v>35.04</v>
      </c>
      <c r="E63" s="9" t="s">
        <v>40</v>
      </c>
      <c r="F63" s="7"/>
      <c r="G63" s="68">
        <v>43353.354166666701</v>
      </c>
      <c r="H63" s="69">
        <v>43353.354166666701</v>
      </c>
      <c r="I63" s="68">
        <v>43353.717361111099</v>
      </c>
      <c r="J63" s="69">
        <v>43353.717361111099</v>
      </c>
      <c r="K63" s="2" t="s">
        <v>20</v>
      </c>
      <c r="L63" s="2" t="s">
        <v>20</v>
      </c>
      <c r="M63" s="2" t="s">
        <v>20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8</v>
      </c>
      <c r="U63" s="34">
        <v>43</v>
      </c>
      <c r="V63" s="70" t="s">
        <v>21</v>
      </c>
      <c r="W63" s="70" t="s">
        <v>21</v>
      </c>
      <c r="X63" s="70" t="s">
        <v>21</v>
      </c>
      <c r="Y63" s="118" t="s">
        <v>650</v>
      </c>
      <c r="Z63" s="209"/>
      <c r="AA63" s="209"/>
    </row>
    <row r="64" spans="1:27" s="16" customFormat="1" ht="16.5" customHeight="1">
      <c r="A64" s="6" t="s">
        <v>88</v>
      </c>
      <c r="B64" s="9" t="s">
        <v>89</v>
      </c>
      <c r="C64" s="8" t="s">
        <v>43</v>
      </c>
      <c r="D64" s="9">
        <v>35.04</v>
      </c>
      <c r="E64" s="9" t="s">
        <v>40</v>
      </c>
      <c r="F64" s="7"/>
      <c r="G64" s="68">
        <v>43354.336805555598</v>
      </c>
      <c r="H64" s="69">
        <v>43354.336805555598</v>
      </c>
      <c r="I64" s="68">
        <v>43354.713888888902</v>
      </c>
      <c r="J64" s="69">
        <v>43354.713888888902</v>
      </c>
      <c r="K64" s="2" t="s">
        <v>20</v>
      </c>
      <c r="L64" s="2" t="s">
        <v>20</v>
      </c>
      <c r="M64" s="2" t="s">
        <v>20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9</v>
      </c>
      <c r="U64" s="34">
        <v>3</v>
      </c>
      <c r="V64" s="70" t="s">
        <v>21</v>
      </c>
      <c r="W64" s="70" t="s">
        <v>21</v>
      </c>
      <c r="X64" s="70" t="s">
        <v>21</v>
      </c>
      <c r="Y64" s="118" t="s">
        <v>565</v>
      </c>
      <c r="Z64" s="209"/>
      <c r="AA64" s="209"/>
    </row>
    <row r="65" spans="1:27" s="28" customFormat="1" ht="20.100000000000001" customHeight="1">
      <c r="A65" s="6"/>
      <c r="B65" s="9"/>
      <c r="C65" s="8"/>
      <c r="D65" s="9"/>
      <c r="E65" s="9"/>
      <c r="F65" s="23"/>
      <c r="G65" s="165" t="s">
        <v>6</v>
      </c>
      <c r="H65" s="166"/>
      <c r="I65" s="166"/>
      <c r="J65" s="166"/>
      <c r="K65" s="81"/>
      <c r="L65" s="24"/>
      <c r="M65" s="25"/>
      <c r="N65" s="59">
        <f>SUM(N61:N64)+INT(SUM(O61:O64)/60)</f>
        <v>0</v>
      </c>
      <c r="O65" s="59">
        <f>MOD(SUM(O61:O64),60)</f>
        <v>0</v>
      </c>
      <c r="P65" s="34">
        <f t="shared" ref="P65" si="84">SUM(P61:P64)+INT(SUM(Q61:Q64)/60)</f>
        <v>0</v>
      </c>
      <c r="Q65" s="59">
        <f t="shared" ref="Q65" si="85">MOD(SUM(Q61:Q64),60)</f>
        <v>45</v>
      </c>
      <c r="R65" s="34">
        <f t="shared" ref="R65" si="86">SUM(R61:R64)+INT(SUM(S61:S64)/60)</f>
        <v>0</v>
      </c>
      <c r="S65" s="59">
        <f t="shared" ref="S65" si="87">MOD(SUM(S61:S64),60)</f>
        <v>0</v>
      </c>
      <c r="T65" s="34">
        <f t="shared" ref="T65" si="88">SUM(T61:T64)+INT(SUM(U61:U64)/60)</f>
        <v>19</v>
      </c>
      <c r="U65" s="59">
        <f t="shared" ref="U65" si="89">MOD(SUM(U61:U64),60)</f>
        <v>6</v>
      </c>
      <c r="V65" s="27"/>
      <c r="W65" s="27"/>
      <c r="X65" s="27"/>
      <c r="Y65" s="139"/>
      <c r="Z65" s="203"/>
      <c r="AA65" s="203"/>
    </row>
    <row r="66" spans="1:27" s="16" customFormat="1" ht="16.5" customHeight="1">
      <c r="A66" s="192" t="s">
        <v>90</v>
      </c>
      <c r="B66" s="194" t="s">
        <v>91</v>
      </c>
      <c r="C66" s="196" t="s">
        <v>46</v>
      </c>
      <c r="D66" s="194">
        <v>49.216999999999999</v>
      </c>
      <c r="E66" s="194" t="s">
        <v>40</v>
      </c>
      <c r="F66" s="7"/>
      <c r="G66" s="10"/>
      <c r="H66" s="10"/>
      <c r="I66" s="10"/>
      <c r="J66" s="10"/>
      <c r="K66" s="11"/>
      <c r="L66" s="11"/>
      <c r="M66" s="12"/>
      <c r="N66" s="13"/>
      <c r="O66" s="13"/>
      <c r="P66" s="34"/>
      <c r="Q66" s="13"/>
      <c r="R66" s="34"/>
      <c r="S66" s="13"/>
      <c r="T66" s="93"/>
      <c r="U66" s="13"/>
      <c r="V66" s="14"/>
      <c r="W66" s="15"/>
      <c r="X66" s="15"/>
      <c r="Y66" s="140"/>
      <c r="Z66" s="198"/>
      <c r="AA66" s="198">
        <v>100</v>
      </c>
    </row>
    <row r="67" spans="1:27" s="28" customFormat="1" ht="20.100000000000001" customHeight="1">
      <c r="A67" s="193"/>
      <c r="B67" s="195"/>
      <c r="C67" s="197"/>
      <c r="D67" s="195"/>
      <c r="E67" s="195"/>
      <c r="F67" s="23"/>
      <c r="G67" s="165" t="s">
        <v>6</v>
      </c>
      <c r="H67" s="166"/>
      <c r="I67" s="166"/>
      <c r="J67" s="166"/>
      <c r="K67" s="81"/>
      <c r="L67" s="24"/>
      <c r="M67" s="25"/>
      <c r="N67" s="26">
        <v>0</v>
      </c>
      <c r="O67" s="26">
        <v>0</v>
      </c>
      <c r="P67" s="34">
        <v>0</v>
      </c>
      <c r="Q67" s="26">
        <v>0</v>
      </c>
      <c r="R67" s="34">
        <v>0</v>
      </c>
      <c r="S67" s="26">
        <v>0</v>
      </c>
      <c r="T67" s="34">
        <v>0</v>
      </c>
      <c r="U67" s="26">
        <v>0</v>
      </c>
      <c r="V67" s="27"/>
      <c r="W67" s="27"/>
      <c r="X67" s="27"/>
      <c r="Y67" s="139"/>
      <c r="Z67" s="199"/>
      <c r="AA67" s="199"/>
    </row>
    <row r="68" spans="1:27" s="16" customFormat="1" ht="16.5" customHeight="1">
      <c r="A68" s="192" t="s">
        <v>92</v>
      </c>
      <c r="B68" s="194" t="s">
        <v>93</v>
      </c>
      <c r="C68" s="196" t="s">
        <v>46</v>
      </c>
      <c r="D68" s="194">
        <v>12.59</v>
      </c>
      <c r="E68" s="194" t="s">
        <v>40</v>
      </c>
      <c r="F68" s="7"/>
      <c r="G68" s="10"/>
      <c r="H68" s="10"/>
      <c r="I68" s="10"/>
      <c r="J68" s="10"/>
      <c r="K68" s="11"/>
      <c r="L68" s="11"/>
      <c r="M68" s="12"/>
      <c r="N68" s="13"/>
      <c r="O68" s="13"/>
      <c r="P68" s="101"/>
      <c r="Q68" s="13"/>
      <c r="R68" s="93"/>
      <c r="S68" s="13"/>
      <c r="T68" s="93"/>
      <c r="U68" s="13"/>
      <c r="V68" s="14"/>
      <c r="W68" s="15"/>
      <c r="X68" s="15"/>
      <c r="Y68" s="140"/>
      <c r="Z68" s="198"/>
      <c r="AA68" s="198">
        <v>100</v>
      </c>
    </row>
    <row r="69" spans="1:27" s="28" customFormat="1" ht="20.100000000000001" customHeight="1">
      <c r="A69" s="193"/>
      <c r="B69" s="195"/>
      <c r="C69" s="197"/>
      <c r="D69" s="195"/>
      <c r="E69" s="195"/>
      <c r="F69" s="23"/>
      <c r="G69" s="165" t="s">
        <v>6</v>
      </c>
      <c r="H69" s="166"/>
      <c r="I69" s="166"/>
      <c r="J69" s="166"/>
      <c r="K69" s="81"/>
      <c r="L69" s="24"/>
      <c r="M69" s="25"/>
      <c r="N69" s="26">
        <v>0</v>
      </c>
      <c r="O69" s="26">
        <v>0</v>
      </c>
      <c r="P69" s="93">
        <v>0</v>
      </c>
      <c r="Q69" s="26">
        <v>0</v>
      </c>
      <c r="R69" s="93">
        <v>0</v>
      </c>
      <c r="S69" s="26">
        <v>0</v>
      </c>
      <c r="T69" s="93">
        <v>0</v>
      </c>
      <c r="U69" s="26">
        <v>0</v>
      </c>
      <c r="V69" s="27"/>
      <c r="W69" s="27"/>
      <c r="X69" s="27"/>
      <c r="Y69" s="139"/>
      <c r="Z69" s="199"/>
      <c r="AA69" s="199"/>
    </row>
    <row r="70" spans="1:27" s="16" customFormat="1" ht="30" customHeight="1">
      <c r="A70" s="6" t="s">
        <v>94</v>
      </c>
      <c r="B70" s="9" t="s">
        <v>95</v>
      </c>
      <c r="C70" s="8"/>
      <c r="D70" s="9">
        <v>9.6999999999999993</v>
      </c>
      <c r="E70" s="9" t="s">
        <v>40</v>
      </c>
      <c r="F70" s="7"/>
      <c r="G70" s="68">
        <v>43354.210416666698</v>
      </c>
      <c r="H70" s="69">
        <v>43354.210416666698</v>
      </c>
      <c r="I70" s="68">
        <v>43354.222916666702</v>
      </c>
      <c r="J70" s="69">
        <v>43354.222916666702</v>
      </c>
      <c r="K70" s="2" t="s">
        <v>20</v>
      </c>
      <c r="L70" s="2" t="s">
        <v>20</v>
      </c>
      <c r="M70" s="2">
        <v>0</v>
      </c>
      <c r="N70" s="34">
        <v>0</v>
      </c>
      <c r="O70" s="34">
        <v>0</v>
      </c>
      <c r="P70" s="93">
        <v>0</v>
      </c>
      <c r="Q70" s="34">
        <v>18</v>
      </c>
      <c r="R70" s="34">
        <v>0</v>
      </c>
      <c r="S70" s="34">
        <v>0</v>
      </c>
      <c r="T70" s="34">
        <v>0</v>
      </c>
      <c r="U70" s="34">
        <v>0</v>
      </c>
      <c r="V70" s="70" t="s">
        <v>21</v>
      </c>
      <c r="W70" s="70" t="s">
        <v>21</v>
      </c>
      <c r="X70" s="70" t="s">
        <v>21</v>
      </c>
      <c r="Y70" s="118" t="s">
        <v>666</v>
      </c>
      <c r="Z70" s="184"/>
      <c r="AA70" s="184"/>
    </row>
    <row r="71" spans="1:27" s="16" customFormat="1" ht="30" customHeight="1">
      <c r="A71" s="6" t="s">
        <v>94</v>
      </c>
      <c r="B71" s="9" t="s">
        <v>95</v>
      </c>
      <c r="C71" s="8"/>
      <c r="D71" s="9">
        <v>9.6999999999999993</v>
      </c>
      <c r="E71" s="9" t="s">
        <v>40</v>
      </c>
      <c r="F71" s="75" t="s">
        <v>1195</v>
      </c>
      <c r="G71" s="68">
        <v>43362.767361111102</v>
      </c>
      <c r="H71" s="69">
        <v>43362.767361111102</v>
      </c>
      <c r="I71" s="68">
        <v>43362.824999999997</v>
      </c>
      <c r="J71" s="69">
        <v>43362.824999999997</v>
      </c>
      <c r="K71" s="2" t="s">
        <v>20</v>
      </c>
      <c r="L71" s="2" t="s">
        <v>20</v>
      </c>
      <c r="M71" s="2">
        <v>0</v>
      </c>
      <c r="N71" s="34">
        <v>1</v>
      </c>
      <c r="O71" s="34">
        <v>23</v>
      </c>
      <c r="P71" s="93">
        <v>0</v>
      </c>
      <c r="Q71" s="34">
        <v>0</v>
      </c>
      <c r="R71" s="93">
        <v>0</v>
      </c>
      <c r="S71" s="34">
        <v>0</v>
      </c>
      <c r="T71" s="34">
        <v>0</v>
      </c>
      <c r="U71" s="34">
        <v>0</v>
      </c>
      <c r="V71" s="70">
        <v>3</v>
      </c>
      <c r="W71" s="70" t="s">
        <v>778</v>
      </c>
      <c r="X71" s="70">
        <f>M71-V71</f>
        <v>-3</v>
      </c>
      <c r="Y71" s="259" t="s">
        <v>667</v>
      </c>
      <c r="Z71" s="189"/>
      <c r="AA71" s="189"/>
    </row>
    <row r="72" spans="1:27" s="28" customFormat="1" ht="28.5" customHeight="1">
      <c r="B72" s="23"/>
      <c r="C72" s="23"/>
      <c r="D72" s="23"/>
      <c r="E72" s="23"/>
      <c r="F72" s="23"/>
      <c r="G72" s="204" t="s">
        <v>6</v>
      </c>
      <c r="H72" s="205"/>
      <c r="I72" s="205"/>
      <c r="J72" s="205"/>
      <c r="K72" s="88"/>
      <c r="L72" s="35"/>
      <c r="M72" s="36"/>
      <c r="N72" s="59">
        <f>SUM(N70:N71)+INT(SUM(O70:O71)/60)</f>
        <v>1</v>
      </c>
      <c r="O72" s="59">
        <f>MOD(SUM(O70:O71),60)</f>
        <v>23</v>
      </c>
      <c r="P72" s="34">
        <f t="shared" ref="P72" si="90">SUM(P70:P71)+INT(SUM(Q70:Q71)/60)</f>
        <v>0</v>
      </c>
      <c r="Q72" s="59">
        <f t="shared" ref="Q72" si="91">MOD(SUM(Q70:Q71),60)</f>
        <v>18</v>
      </c>
      <c r="R72" s="34">
        <f t="shared" ref="R72" si="92">SUM(R70:R71)+INT(SUM(S70:S71)/60)</f>
        <v>0</v>
      </c>
      <c r="S72" s="59">
        <f t="shared" ref="S72" si="93">MOD(SUM(S70:S71),60)</f>
        <v>0</v>
      </c>
      <c r="T72" s="34">
        <f t="shared" ref="T72" si="94">SUM(T70:T71)+INT(SUM(U70:U71)/60)</f>
        <v>0</v>
      </c>
      <c r="U72" s="59">
        <f t="shared" ref="U72" si="95">MOD(SUM(U70:U71),60)</f>
        <v>0</v>
      </c>
      <c r="V72" s="37"/>
      <c r="W72" s="37"/>
      <c r="X72" s="37"/>
      <c r="Y72" s="141"/>
      <c r="Z72" s="185"/>
      <c r="AA72" s="185"/>
    </row>
    <row r="73" spans="1:27" s="16" customFormat="1" ht="30" customHeight="1">
      <c r="A73" s="6" t="s">
        <v>96</v>
      </c>
      <c r="B73" s="9" t="s">
        <v>97</v>
      </c>
      <c r="C73" s="8" t="s">
        <v>46</v>
      </c>
      <c r="D73" s="9">
        <v>66.097999999999999</v>
      </c>
      <c r="E73" s="9" t="s">
        <v>40</v>
      </c>
      <c r="F73" s="7"/>
      <c r="G73" s="68">
        <v>43364.743055555598</v>
      </c>
      <c r="H73" s="69">
        <v>43364.743055555598</v>
      </c>
      <c r="I73" s="68">
        <v>43364.756944444402</v>
      </c>
      <c r="J73" s="69">
        <v>43364.756944444402</v>
      </c>
      <c r="K73" s="2" t="s">
        <v>20</v>
      </c>
      <c r="L73" s="2" t="s">
        <v>20</v>
      </c>
      <c r="M73" s="2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20</v>
      </c>
      <c r="T73" s="34">
        <v>0</v>
      </c>
      <c r="U73" s="34">
        <v>0</v>
      </c>
      <c r="V73" s="70" t="s">
        <v>21</v>
      </c>
      <c r="W73" s="70" t="s">
        <v>21</v>
      </c>
      <c r="X73" s="70" t="s">
        <v>21</v>
      </c>
      <c r="Y73" s="118" t="s">
        <v>381</v>
      </c>
      <c r="Z73" s="184"/>
      <c r="AA73" s="184"/>
    </row>
    <row r="74" spans="1:27" s="28" customFormat="1" ht="22.5" customHeight="1">
      <c r="B74" s="23"/>
      <c r="C74" s="23"/>
      <c r="D74" s="23"/>
      <c r="E74" s="23"/>
      <c r="F74" s="23"/>
      <c r="G74" s="204" t="s">
        <v>6</v>
      </c>
      <c r="H74" s="205"/>
      <c r="I74" s="205"/>
      <c r="J74" s="205"/>
      <c r="K74" s="88"/>
      <c r="L74" s="35"/>
      <c r="M74" s="36"/>
      <c r="N74" s="59">
        <f>SUM(N73)+INT(SUM(O73)/60)</f>
        <v>0</v>
      </c>
      <c r="O74" s="59">
        <f>MOD(SUM(O73),60)</f>
        <v>0</v>
      </c>
      <c r="P74" s="34">
        <f t="shared" ref="P74" si="96">SUM(P73)+INT(SUM(Q73)/60)</f>
        <v>0</v>
      </c>
      <c r="Q74" s="59">
        <f t="shared" ref="Q74" si="97">MOD(SUM(Q73),60)</f>
        <v>0</v>
      </c>
      <c r="R74" s="34">
        <f t="shared" ref="R74" si="98">SUM(R73)+INT(SUM(S73)/60)</f>
        <v>0</v>
      </c>
      <c r="S74" s="59">
        <f t="shared" ref="S74" si="99">MOD(SUM(S73),60)</f>
        <v>20</v>
      </c>
      <c r="T74" s="34">
        <f t="shared" ref="T74" si="100">SUM(T73)+INT(SUM(U73)/60)</f>
        <v>0</v>
      </c>
      <c r="U74" s="59">
        <f t="shared" ref="U74" si="101">MOD(SUM(U73),60)</f>
        <v>0</v>
      </c>
      <c r="V74" s="37"/>
      <c r="W74" s="37"/>
      <c r="X74" s="37"/>
      <c r="Y74" s="141"/>
      <c r="Z74" s="185"/>
      <c r="AA74" s="185"/>
    </row>
    <row r="75" spans="1:27" s="16" customFormat="1" ht="16.5" customHeight="1">
      <c r="A75" s="192" t="s">
        <v>98</v>
      </c>
      <c r="B75" s="194" t="s">
        <v>99</v>
      </c>
      <c r="C75" s="196" t="s">
        <v>46</v>
      </c>
      <c r="D75" s="194">
        <v>44.523000000000003</v>
      </c>
      <c r="E75" s="194" t="s">
        <v>40</v>
      </c>
      <c r="F75" s="7"/>
      <c r="G75" s="10"/>
      <c r="H75" s="10"/>
      <c r="I75" s="10"/>
      <c r="J75" s="10"/>
      <c r="K75" s="11"/>
      <c r="L75" s="11"/>
      <c r="M75" s="12"/>
      <c r="N75" s="13"/>
      <c r="O75" s="13"/>
      <c r="P75" s="34"/>
      <c r="Q75" s="13"/>
      <c r="R75" s="34"/>
      <c r="S75" s="13"/>
      <c r="T75" s="34"/>
      <c r="U75" s="13"/>
      <c r="V75" s="14"/>
      <c r="W75" s="15"/>
      <c r="X75" s="15"/>
      <c r="Y75" s="140"/>
      <c r="Z75" s="198"/>
      <c r="AA75" s="198">
        <v>100</v>
      </c>
    </row>
    <row r="76" spans="1:27" s="28" customFormat="1" ht="20.100000000000001" customHeight="1">
      <c r="A76" s="193"/>
      <c r="B76" s="195"/>
      <c r="C76" s="197"/>
      <c r="D76" s="195"/>
      <c r="E76" s="195"/>
      <c r="F76" s="23"/>
      <c r="G76" s="165" t="s">
        <v>6</v>
      </c>
      <c r="H76" s="166"/>
      <c r="I76" s="166"/>
      <c r="J76" s="166"/>
      <c r="K76" s="81"/>
      <c r="L76" s="24"/>
      <c r="M76" s="25"/>
      <c r="N76" s="26">
        <v>0</v>
      </c>
      <c r="O76" s="26">
        <v>0</v>
      </c>
      <c r="P76" s="34">
        <v>0</v>
      </c>
      <c r="Q76" s="26">
        <v>0</v>
      </c>
      <c r="R76" s="34">
        <v>0</v>
      </c>
      <c r="S76" s="26">
        <v>0</v>
      </c>
      <c r="T76" s="93">
        <v>0</v>
      </c>
      <c r="U76" s="26">
        <v>0</v>
      </c>
      <c r="V76" s="27"/>
      <c r="W76" s="27"/>
      <c r="X76" s="27"/>
      <c r="Y76" s="139"/>
      <c r="Z76" s="199"/>
      <c r="AA76" s="199"/>
    </row>
    <row r="77" spans="1:27" s="16" customFormat="1" ht="16.5" customHeight="1">
      <c r="A77" s="192" t="s">
        <v>100</v>
      </c>
      <c r="B77" s="194" t="s">
        <v>83</v>
      </c>
      <c r="C77" s="196" t="s">
        <v>43</v>
      </c>
      <c r="D77" s="194">
        <v>11.56</v>
      </c>
      <c r="E77" s="194" t="s">
        <v>40</v>
      </c>
      <c r="F77" s="7"/>
      <c r="G77" s="10"/>
      <c r="H77" s="10"/>
      <c r="I77" s="10"/>
      <c r="J77" s="10"/>
      <c r="K77" s="11"/>
      <c r="L77" s="11"/>
      <c r="M77" s="12"/>
      <c r="N77" s="13"/>
      <c r="O77" s="13"/>
      <c r="P77" s="34"/>
      <c r="Q77" s="13"/>
      <c r="R77" s="34"/>
      <c r="S77" s="13"/>
      <c r="T77" s="34"/>
      <c r="U77" s="13"/>
      <c r="V77" s="14"/>
      <c r="W77" s="15"/>
      <c r="X77" s="15"/>
      <c r="Y77" s="140"/>
      <c r="Z77" s="198"/>
      <c r="AA77" s="198">
        <v>100</v>
      </c>
    </row>
    <row r="78" spans="1:27" s="28" customFormat="1" ht="20.100000000000001" customHeight="1">
      <c r="A78" s="193"/>
      <c r="B78" s="195"/>
      <c r="C78" s="197"/>
      <c r="D78" s="195"/>
      <c r="E78" s="195"/>
      <c r="F78" s="23"/>
      <c r="G78" s="165" t="s">
        <v>6</v>
      </c>
      <c r="H78" s="166"/>
      <c r="I78" s="166"/>
      <c r="J78" s="166"/>
      <c r="K78" s="81"/>
      <c r="L78" s="24"/>
      <c r="M78" s="25"/>
      <c r="N78" s="26">
        <v>0</v>
      </c>
      <c r="O78" s="26">
        <v>0</v>
      </c>
      <c r="P78" s="34">
        <v>0</v>
      </c>
      <c r="Q78" s="26">
        <v>0</v>
      </c>
      <c r="R78" s="34">
        <v>0</v>
      </c>
      <c r="S78" s="26">
        <v>0</v>
      </c>
      <c r="T78" s="34">
        <v>0</v>
      </c>
      <c r="U78" s="26">
        <v>0</v>
      </c>
      <c r="V78" s="27"/>
      <c r="W78" s="27"/>
      <c r="X78" s="27"/>
      <c r="Y78" s="139"/>
      <c r="Z78" s="199"/>
      <c r="AA78" s="199"/>
    </row>
    <row r="79" spans="1:27" s="16" customFormat="1" ht="16.5" customHeight="1">
      <c r="A79" s="6" t="s">
        <v>101</v>
      </c>
      <c r="B79" s="9" t="s">
        <v>102</v>
      </c>
      <c r="C79" s="8" t="s">
        <v>46</v>
      </c>
      <c r="D79" s="9">
        <v>0.34699999999999998</v>
      </c>
      <c r="E79" s="9" t="s">
        <v>40</v>
      </c>
      <c r="F79" s="7"/>
      <c r="G79" s="68">
        <v>43346.4243055556</v>
      </c>
      <c r="H79" s="69">
        <v>43346.4243055556</v>
      </c>
      <c r="I79" s="68">
        <v>43346.556250000001</v>
      </c>
      <c r="J79" s="69">
        <v>43346.556250000001</v>
      </c>
      <c r="K79" s="2" t="s">
        <v>20</v>
      </c>
      <c r="L79" s="2" t="s">
        <v>20</v>
      </c>
      <c r="M79" s="2" t="s">
        <v>20</v>
      </c>
      <c r="N79" s="34">
        <v>3</v>
      </c>
      <c r="O79" s="34">
        <v>10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70" t="s">
        <v>21</v>
      </c>
      <c r="W79" s="70" t="s">
        <v>21</v>
      </c>
      <c r="X79" s="70" t="s">
        <v>21</v>
      </c>
      <c r="Y79" s="118" t="s">
        <v>633</v>
      </c>
      <c r="Z79" s="200"/>
      <c r="AA79" s="200"/>
    </row>
    <row r="80" spans="1:27" s="16" customFormat="1" ht="16.5" customHeight="1">
      <c r="A80" s="6" t="s">
        <v>101</v>
      </c>
      <c r="B80" s="9" t="s">
        <v>102</v>
      </c>
      <c r="C80" s="8" t="s">
        <v>46</v>
      </c>
      <c r="D80" s="9">
        <v>0.34699999999999998</v>
      </c>
      <c r="E80" s="9" t="s">
        <v>40</v>
      </c>
      <c r="F80" s="7"/>
      <c r="G80" s="68">
        <v>43355.253472222197</v>
      </c>
      <c r="H80" s="69">
        <v>43355.253472222197</v>
      </c>
      <c r="I80" s="68">
        <v>43361.760416666701</v>
      </c>
      <c r="J80" s="69">
        <v>43361.760416666701</v>
      </c>
      <c r="K80" s="2" t="s">
        <v>20</v>
      </c>
      <c r="L80" s="2" t="s">
        <v>20</v>
      </c>
      <c r="M80" s="2" t="s">
        <v>20</v>
      </c>
      <c r="N80" s="34">
        <v>0</v>
      </c>
      <c r="O80" s="34">
        <v>0</v>
      </c>
      <c r="P80" s="34">
        <v>156</v>
      </c>
      <c r="Q80" s="34">
        <v>10</v>
      </c>
      <c r="R80" s="93">
        <v>0</v>
      </c>
      <c r="S80" s="34">
        <v>0</v>
      </c>
      <c r="T80" s="34">
        <v>0</v>
      </c>
      <c r="U80" s="34">
        <v>0</v>
      </c>
      <c r="V80" s="70" t="s">
        <v>21</v>
      </c>
      <c r="W80" s="70" t="s">
        <v>21</v>
      </c>
      <c r="X80" s="70" t="s">
        <v>21</v>
      </c>
      <c r="Y80" s="118" t="s">
        <v>634</v>
      </c>
      <c r="Z80" s="201"/>
      <c r="AA80" s="201"/>
    </row>
    <row r="81" spans="1:27" s="16" customFormat="1" ht="16.5" customHeight="1">
      <c r="A81" s="6" t="s">
        <v>101</v>
      </c>
      <c r="B81" s="9" t="s">
        <v>102</v>
      </c>
      <c r="C81" s="8" t="s">
        <v>46</v>
      </c>
      <c r="D81" s="9">
        <v>0.34699999999999998</v>
      </c>
      <c r="E81" s="9" t="s">
        <v>40</v>
      </c>
      <c r="F81" s="7"/>
      <c r="G81" s="68">
        <v>43364.274305555598</v>
      </c>
      <c r="H81" s="69">
        <v>43364.274305555598</v>
      </c>
      <c r="I81" s="68">
        <v>43373.999305555597</v>
      </c>
      <c r="J81" s="69">
        <v>43373.999305555597</v>
      </c>
      <c r="K81" s="2" t="s">
        <v>20</v>
      </c>
      <c r="L81" s="2" t="s">
        <v>20</v>
      </c>
      <c r="M81" s="2" t="s">
        <v>20</v>
      </c>
      <c r="N81" s="34">
        <v>0</v>
      </c>
      <c r="O81" s="34">
        <v>0</v>
      </c>
      <c r="P81" s="34">
        <v>233</v>
      </c>
      <c r="Q81" s="34">
        <v>24</v>
      </c>
      <c r="R81" s="93">
        <v>0</v>
      </c>
      <c r="S81" s="34">
        <v>0</v>
      </c>
      <c r="T81" s="93">
        <v>0</v>
      </c>
      <c r="U81" s="34">
        <v>0</v>
      </c>
      <c r="V81" s="70" t="s">
        <v>21</v>
      </c>
      <c r="W81" s="70" t="s">
        <v>21</v>
      </c>
      <c r="X81" s="70" t="s">
        <v>21</v>
      </c>
      <c r="Y81" s="118" t="s">
        <v>635</v>
      </c>
      <c r="Z81" s="201"/>
      <c r="AA81" s="201"/>
    </row>
    <row r="82" spans="1:27" s="28" customFormat="1" ht="20.100000000000001" customHeight="1">
      <c r="A82" s="6"/>
      <c r="B82" s="9"/>
      <c r="C82" s="8"/>
      <c r="D82" s="9"/>
      <c r="E82" s="9"/>
      <c r="F82" s="23"/>
      <c r="G82" s="165" t="s">
        <v>6</v>
      </c>
      <c r="H82" s="166"/>
      <c r="I82" s="166"/>
      <c r="J82" s="166"/>
      <c r="K82" s="81"/>
      <c r="L82" s="24"/>
      <c r="M82" s="25"/>
      <c r="N82" s="59">
        <f>SUM(N79:N81)+INT(SUM(O79:O81)/60)</f>
        <v>3</v>
      </c>
      <c r="O82" s="59">
        <f>MOD(SUM(O79:O81),60)</f>
        <v>10</v>
      </c>
      <c r="P82" s="34">
        <f t="shared" ref="P82" si="102">SUM(P79:P81)+INT(SUM(Q79:Q81)/60)</f>
        <v>389</v>
      </c>
      <c r="Q82" s="59">
        <f t="shared" ref="Q82" si="103">MOD(SUM(Q79:Q81),60)</f>
        <v>34</v>
      </c>
      <c r="R82" s="34">
        <f t="shared" ref="R82" si="104">SUM(R79:R81)+INT(SUM(S79:S81)/60)</f>
        <v>0</v>
      </c>
      <c r="S82" s="59">
        <f t="shared" ref="S82" si="105">MOD(SUM(S79:S81),60)</f>
        <v>0</v>
      </c>
      <c r="T82" s="34">
        <f t="shared" ref="T82" si="106">SUM(T79:T81)+INT(SUM(U79:U81)/60)</f>
        <v>0</v>
      </c>
      <c r="U82" s="59">
        <f t="shared" ref="U82" si="107">MOD(SUM(U79:U81),60)</f>
        <v>0</v>
      </c>
      <c r="V82" s="27"/>
      <c r="W82" s="27"/>
      <c r="X82" s="27"/>
      <c r="Y82" s="139"/>
      <c r="Z82" s="199"/>
      <c r="AA82" s="199"/>
    </row>
    <row r="83" spans="1:27" s="16" customFormat="1" ht="16.5" customHeight="1">
      <c r="A83" s="192" t="s">
        <v>103</v>
      </c>
      <c r="B83" s="194" t="s">
        <v>104</v>
      </c>
      <c r="C83" s="196" t="s">
        <v>70</v>
      </c>
      <c r="D83" s="194">
        <v>19.195</v>
      </c>
      <c r="E83" s="194" t="s">
        <v>40</v>
      </c>
      <c r="F83" s="7"/>
      <c r="G83" s="10"/>
      <c r="H83" s="10"/>
      <c r="I83" s="10"/>
      <c r="J83" s="10"/>
      <c r="K83" s="11"/>
      <c r="L83" s="11"/>
      <c r="M83" s="12"/>
      <c r="N83" s="13"/>
      <c r="O83" s="13"/>
      <c r="P83" s="34"/>
      <c r="Q83" s="13"/>
      <c r="R83" s="34"/>
      <c r="S83" s="13"/>
      <c r="T83" s="34"/>
      <c r="U83" s="13"/>
      <c r="V83" s="14"/>
      <c r="W83" s="15"/>
      <c r="X83" s="15"/>
      <c r="Y83" s="140"/>
      <c r="Z83" s="198"/>
      <c r="AA83" s="198">
        <v>100</v>
      </c>
    </row>
    <row r="84" spans="1:27" s="28" customFormat="1" ht="20.100000000000001" customHeight="1">
      <c r="A84" s="193"/>
      <c r="B84" s="195"/>
      <c r="C84" s="197"/>
      <c r="D84" s="195"/>
      <c r="E84" s="195"/>
      <c r="F84" s="23"/>
      <c r="G84" s="165" t="s">
        <v>6</v>
      </c>
      <c r="H84" s="166"/>
      <c r="I84" s="166"/>
      <c r="J84" s="166"/>
      <c r="K84" s="81"/>
      <c r="L84" s="24"/>
      <c r="M84" s="25"/>
      <c r="N84" s="26">
        <v>0</v>
      </c>
      <c r="O84" s="26">
        <v>0</v>
      </c>
      <c r="P84" s="34">
        <v>0</v>
      </c>
      <c r="Q84" s="26">
        <v>0</v>
      </c>
      <c r="R84" s="34">
        <v>0</v>
      </c>
      <c r="S84" s="26">
        <v>0</v>
      </c>
      <c r="T84" s="34">
        <v>0</v>
      </c>
      <c r="U84" s="26">
        <v>0</v>
      </c>
      <c r="V84" s="27"/>
      <c r="W84" s="27"/>
      <c r="X84" s="27"/>
      <c r="Y84" s="139"/>
      <c r="Z84" s="199"/>
      <c r="AA84" s="199"/>
    </row>
    <row r="85" spans="1:27" s="16" customFormat="1" ht="16.5" customHeight="1">
      <c r="A85" s="192" t="s">
        <v>105</v>
      </c>
      <c r="B85" s="194" t="s">
        <v>106</v>
      </c>
      <c r="C85" s="196" t="s">
        <v>107</v>
      </c>
      <c r="D85" s="194">
        <v>19.195</v>
      </c>
      <c r="E85" s="194" t="s">
        <v>40</v>
      </c>
      <c r="F85" s="7"/>
      <c r="G85" s="10"/>
      <c r="H85" s="10"/>
      <c r="I85" s="10"/>
      <c r="J85" s="10"/>
      <c r="K85" s="11"/>
      <c r="L85" s="11"/>
      <c r="M85" s="12"/>
      <c r="N85" s="13"/>
      <c r="O85" s="13"/>
      <c r="P85" s="34"/>
      <c r="Q85" s="13"/>
      <c r="R85" s="34"/>
      <c r="S85" s="13"/>
      <c r="T85" s="34"/>
      <c r="U85" s="13"/>
      <c r="V85" s="14"/>
      <c r="W85" s="15"/>
      <c r="X85" s="15"/>
      <c r="Y85" s="140"/>
      <c r="Z85" s="198"/>
      <c r="AA85" s="198">
        <v>100</v>
      </c>
    </row>
    <row r="86" spans="1:27" s="28" customFormat="1" ht="20.100000000000001" customHeight="1">
      <c r="A86" s="193"/>
      <c r="B86" s="195"/>
      <c r="C86" s="197"/>
      <c r="D86" s="195"/>
      <c r="E86" s="195"/>
      <c r="F86" s="23"/>
      <c r="G86" s="165" t="s">
        <v>6</v>
      </c>
      <c r="H86" s="166"/>
      <c r="I86" s="166"/>
      <c r="J86" s="166"/>
      <c r="K86" s="81"/>
      <c r="L86" s="24"/>
      <c r="M86" s="25"/>
      <c r="N86" s="26">
        <v>0</v>
      </c>
      <c r="O86" s="26">
        <v>0</v>
      </c>
      <c r="P86" s="34">
        <v>0</v>
      </c>
      <c r="Q86" s="26">
        <v>0</v>
      </c>
      <c r="R86" s="34">
        <v>0</v>
      </c>
      <c r="S86" s="26">
        <v>0</v>
      </c>
      <c r="T86" s="34">
        <v>0</v>
      </c>
      <c r="U86" s="26">
        <v>0</v>
      </c>
      <c r="V86" s="27"/>
      <c r="W86" s="27"/>
      <c r="X86" s="27"/>
      <c r="Y86" s="139"/>
      <c r="Z86" s="199"/>
      <c r="AA86" s="199"/>
    </row>
    <row r="87" spans="1:27" s="16" customFormat="1" ht="16.5" customHeight="1">
      <c r="A87" s="192" t="s">
        <v>108</v>
      </c>
      <c r="B87" s="194" t="s">
        <v>109</v>
      </c>
      <c r="C87" s="196" t="s">
        <v>70</v>
      </c>
      <c r="D87" s="194">
        <v>1.1990000000000001</v>
      </c>
      <c r="E87" s="194" t="s">
        <v>40</v>
      </c>
      <c r="F87" s="7"/>
      <c r="G87" s="10"/>
      <c r="H87" s="10"/>
      <c r="I87" s="10"/>
      <c r="J87" s="10"/>
      <c r="K87" s="11"/>
      <c r="L87" s="11"/>
      <c r="M87" s="12"/>
      <c r="N87" s="13"/>
      <c r="O87" s="13"/>
      <c r="P87" s="34"/>
      <c r="Q87" s="13"/>
      <c r="R87" s="93"/>
      <c r="S87" s="13"/>
      <c r="T87" s="93"/>
      <c r="U87" s="13"/>
      <c r="V87" s="14"/>
      <c r="W87" s="15"/>
      <c r="X87" s="15"/>
      <c r="Y87" s="140"/>
      <c r="Z87" s="198"/>
      <c r="AA87" s="198">
        <v>100</v>
      </c>
    </row>
    <row r="88" spans="1:27" s="28" customFormat="1" ht="20.100000000000001" customHeight="1">
      <c r="A88" s="193"/>
      <c r="B88" s="195"/>
      <c r="C88" s="197"/>
      <c r="D88" s="195"/>
      <c r="E88" s="195"/>
      <c r="F88" s="23"/>
      <c r="G88" s="165" t="s">
        <v>6</v>
      </c>
      <c r="H88" s="166"/>
      <c r="I88" s="166"/>
      <c r="J88" s="166"/>
      <c r="K88" s="81"/>
      <c r="L88" s="24"/>
      <c r="M88" s="25"/>
      <c r="N88" s="26">
        <v>0</v>
      </c>
      <c r="O88" s="26">
        <v>0</v>
      </c>
      <c r="P88" s="34">
        <v>0</v>
      </c>
      <c r="Q88" s="26">
        <v>0</v>
      </c>
      <c r="R88" s="34">
        <v>0</v>
      </c>
      <c r="S88" s="26">
        <v>0</v>
      </c>
      <c r="T88" s="34">
        <v>0</v>
      </c>
      <c r="U88" s="26">
        <v>0</v>
      </c>
      <c r="V88" s="27"/>
      <c r="W88" s="27"/>
      <c r="X88" s="27"/>
      <c r="Y88" s="139"/>
      <c r="Z88" s="199"/>
      <c r="AA88" s="199"/>
    </row>
    <row r="89" spans="1:27" s="16" customFormat="1" ht="16.5" customHeight="1">
      <c r="A89" s="6" t="s">
        <v>110</v>
      </c>
      <c r="B89" s="9" t="s">
        <v>111</v>
      </c>
      <c r="C89" s="8" t="s">
        <v>107</v>
      </c>
      <c r="D89" s="9">
        <v>1.1990000000000001</v>
      </c>
      <c r="E89" s="9" t="s">
        <v>40</v>
      </c>
      <c r="F89" s="7"/>
      <c r="G89" s="68">
        <v>43357.3659722222</v>
      </c>
      <c r="H89" s="69">
        <v>43357.3659722222</v>
      </c>
      <c r="I89" s="68">
        <v>43357.9819444444</v>
      </c>
      <c r="J89" s="69">
        <v>43357.9819444444</v>
      </c>
      <c r="K89" s="2" t="s">
        <v>20</v>
      </c>
      <c r="L89" s="2" t="s">
        <v>20</v>
      </c>
      <c r="M89" s="2" t="s">
        <v>20</v>
      </c>
      <c r="N89" s="34">
        <v>0</v>
      </c>
      <c r="O89" s="34">
        <v>0</v>
      </c>
      <c r="P89" s="34">
        <v>14</v>
      </c>
      <c r="Q89" s="34">
        <v>47</v>
      </c>
      <c r="R89" s="34">
        <v>0</v>
      </c>
      <c r="S89" s="34">
        <v>0</v>
      </c>
      <c r="T89" s="34">
        <v>0</v>
      </c>
      <c r="U89" s="34">
        <v>0</v>
      </c>
      <c r="V89" s="70" t="s">
        <v>21</v>
      </c>
      <c r="W89" s="70" t="s">
        <v>21</v>
      </c>
      <c r="X89" s="70" t="s">
        <v>21</v>
      </c>
      <c r="Y89" s="118" t="s">
        <v>688</v>
      </c>
      <c r="Z89" s="200"/>
      <c r="AA89" s="200"/>
    </row>
    <row r="90" spans="1:27" s="16" customFormat="1" ht="16.5" customHeight="1">
      <c r="A90" s="6" t="s">
        <v>110</v>
      </c>
      <c r="B90" s="9" t="s">
        <v>111</v>
      </c>
      <c r="C90" s="8" t="s">
        <v>107</v>
      </c>
      <c r="D90" s="9">
        <v>1.1990000000000001</v>
      </c>
      <c r="E90" s="9" t="s">
        <v>40</v>
      </c>
      <c r="F90" s="7"/>
      <c r="G90" s="68">
        <v>43363.405555555597</v>
      </c>
      <c r="H90" s="69">
        <v>43363.405555555597</v>
      </c>
      <c r="I90" s="68">
        <v>43363.733333333301</v>
      </c>
      <c r="J90" s="69">
        <v>43363.733333333301</v>
      </c>
      <c r="K90" s="2" t="s">
        <v>20</v>
      </c>
      <c r="L90" s="2" t="s">
        <v>20</v>
      </c>
      <c r="M90" s="2" t="s">
        <v>20</v>
      </c>
      <c r="N90" s="34">
        <v>0</v>
      </c>
      <c r="O90" s="34">
        <v>0</v>
      </c>
      <c r="P90" s="34">
        <v>7</v>
      </c>
      <c r="Q90" s="34">
        <v>52</v>
      </c>
      <c r="R90" s="34">
        <v>0</v>
      </c>
      <c r="S90" s="34">
        <v>0</v>
      </c>
      <c r="T90" s="93">
        <v>0</v>
      </c>
      <c r="U90" s="34">
        <v>0</v>
      </c>
      <c r="V90" s="70" t="s">
        <v>21</v>
      </c>
      <c r="W90" s="70" t="s">
        <v>21</v>
      </c>
      <c r="X90" s="70" t="s">
        <v>21</v>
      </c>
      <c r="Y90" s="118" t="s">
        <v>689</v>
      </c>
      <c r="Z90" s="201"/>
      <c r="AA90" s="201"/>
    </row>
    <row r="91" spans="1:27" s="28" customFormat="1" ht="20.100000000000001" customHeight="1">
      <c r="A91" s="6"/>
      <c r="B91" s="9"/>
      <c r="C91" s="8"/>
      <c r="D91" s="9"/>
      <c r="E91" s="9"/>
      <c r="F91" s="23"/>
      <c r="G91" s="165" t="s">
        <v>6</v>
      </c>
      <c r="H91" s="166"/>
      <c r="I91" s="166"/>
      <c r="J91" s="166"/>
      <c r="K91" s="81"/>
      <c r="L91" s="24"/>
      <c r="M91" s="25"/>
      <c r="N91" s="59">
        <f>SUM(N89:N90)+INT(SUM(O89:O90)/60)</f>
        <v>0</v>
      </c>
      <c r="O91" s="59">
        <f>MOD(SUM(O89:O90),60)</f>
        <v>0</v>
      </c>
      <c r="P91" s="34">
        <f t="shared" ref="P91" si="108">SUM(P89:P90)+INT(SUM(Q89:Q90)/60)</f>
        <v>22</v>
      </c>
      <c r="Q91" s="59">
        <f t="shared" ref="Q91" si="109">MOD(SUM(Q89:Q90),60)</f>
        <v>39</v>
      </c>
      <c r="R91" s="34">
        <f t="shared" ref="R91" si="110">SUM(R89:R90)+INT(SUM(S89:S90)/60)</f>
        <v>0</v>
      </c>
      <c r="S91" s="59">
        <f t="shared" ref="S91" si="111">MOD(SUM(S89:S90),60)</f>
        <v>0</v>
      </c>
      <c r="T91" s="34">
        <f t="shared" ref="T91" si="112">SUM(T89:T90)+INT(SUM(U89:U90)/60)</f>
        <v>0</v>
      </c>
      <c r="U91" s="59">
        <f t="shared" ref="U91" si="113">MOD(SUM(U89:U90),60)</f>
        <v>0</v>
      </c>
      <c r="V91" s="27"/>
      <c r="W91" s="27"/>
      <c r="X91" s="27"/>
      <c r="Y91" s="139"/>
      <c r="Z91" s="199"/>
      <c r="AA91" s="199"/>
    </row>
    <row r="92" spans="1:27" s="16" customFormat="1" ht="16.5" customHeight="1">
      <c r="A92" s="192" t="s">
        <v>112</v>
      </c>
      <c r="B92" s="194" t="s">
        <v>113</v>
      </c>
      <c r="C92" s="196" t="s">
        <v>43</v>
      </c>
      <c r="D92" s="194">
        <v>0.442</v>
      </c>
      <c r="E92" s="194" t="s">
        <v>40</v>
      </c>
      <c r="F92" s="7"/>
      <c r="G92" s="10"/>
      <c r="H92" s="10"/>
      <c r="I92" s="10"/>
      <c r="J92" s="10"/>
      <c r="K92" s="11"/>
      <c r="L92" s="11"/>
      <c r="M92" s="12"/>
      <c r="N92" s="13"/>
      <c r="O92" s="13"/>
      <c r="P92" s="34"/>
      <c r="Q92" s="13"/>
      <c r="R92" s="34"/>
      <c r="S92" s="13"/>
      <c r="T92" s="34"/>
      <c r="U92" s="13"/>
      <c r="V92" s="14"/>
      <c r="W92" s="15"/>
      <c r="X92" s="15"/>
      <c r="Y92" s="140"/>
      <c r="Z92" s="198"/>
      <c r="AA92" s="198">
        <v>100</v>
      </c>
    </row>
    <row r="93" spans="1:27" s="28" customFormat="1" ht="20.100000000000001" customHeight="1">
      <c r="A93" s="193"/>
      <c r="B93" s="195"/>
      <c r="C93" s="197"/>
      <c r="D93" s="195"/>
      <c r="E93" s="195"/>
      <c r="F93" s="23"/>
      <c r="G93" s="165" t="s">
        <v>6</v>
      </c>
      <c r="H93" s="166"/>
      <c r="I93" s="166"/>
      <c r="J93" s="166"/>
      <c r="K93" s="81"/>
      <c r="L93" s="24"/>
      <c r="M93" s="25"/>
      <c r="N93" s="26">
        <v>0</v>
      </c>
      <c r="O93" s="26">
        <v>0</v>
      </c>
      <c r="P93" s="34">
        <v>0</v>
      </c>
      <c r="Q93" s="26">
        <v>0</v>
      </c>
      <c r="R93" s="34">
        <v>0</v>
      </c>
      <c r="S93" s="26">
        <v>0</v>
      </c>
      <c r="T93" s="34">
        <v>0</v>
      </c>
      <c r="U93" s="26">
        <v>0</v>
      </c>
      <c r="V93" s="27"/>
      <c r="W93" s="27"/>
      <c r="X93" s="27"/>
      <c r="Y93" s="139"/>
      <c r="Z93" s="199"/>
      <c r="AA93" s="199"/>
    </row>
    <row r="94" spans="1:27" s="16" customFormat="1" ht="30" customHeight="1">
      <c r="A94" s="6" t="s">
        <v>116</v>
      </c>
      <c r="B94" s="9" t="s">
        <v>115</v>
      </c>
      <c r="C94" s="8" t="s">
        <v>70</v>
      </c>
      <c r="D94" s="9">
        <v>17.3</v>
      </c>
      <c r="E94" s="9" t="s">
        <v>40</v>
      </c>
      <c r="F94" s="7"/>
      <c r="G94" s="10"/>
      <c r="H94" s="10"/>
      <c r="I94" s="10"/>
      <c r="J94" s="10"/>
      <c r="K94" s="11"/>
      <c r="L94" s="11"/>
      <c r="M94" s="12"/>
      <c r="N94" s="13"/>
      <c r="O94" s="13"/>
      <c r="P94" s="34"/>
      <c r="Q94" s="13"/>
      <c r="R94" s="34"/>
      <c r="S94" s="13"/>
      <c r="T94" s="93"/>
      <c r="U94" s="13"/>
      <c r="V94" s="14"/>
      <c r="W94" s="15"/>
      <c r="X94" s="15"/>
      <c r="Y94" s="140"/>
      <c r="Z94" s="198"/>
      <c r="AA94" s="198">
        <v>100</v>
      </c>
    </row>
    <row r="95" spans="1:27" s="28" customFormat="1" ht="20.100000000000001" customHeight="1">
      <c r="B95" s="23"/>
      <c r="C95" s="23"/>
      <c r="D95" s="23"/>
      <c r="E95" s="23"/>
      <c r="F95" s="23"/>
      <c r="G95" s="165" t="s">
        <v>6</v>
      </c>
      <c r="H95" s="166"/>
      <c r="I95" s="166"/>
      <c r="J95" s="166"/>
      <c r="K95" s="81"/>
      <c r="L95" s="24"/>
      <c r="M95" s="25"/>
      <c r="N95" s="26">
        <v>0</v>
      </c>
      <c r="O95" s="26">
        <v>0</v>
      </c>
      <c r="P95" s="34">
        <v>0</v>
      </c>
      <c r="Q95" s="26">
        <v>0</v>
      </c>
      <c r="R95" s="34">
        <v>0</v>
      </c>
      <c r="S95" s="26">
        <v>0</v>
      </c>
      <c r="T95" s="34">
        <v>0</v>
      </c>
      <c r="U95" s="26">
        <v>0</v>
      </c>
      <c r="V95" s="27"/>
      <c r="W95" s="27"/>
      <c r="X95" s="27"/>
      <c r="Y95" s="139"/>
      <c r="Z95" s="199"/>
      <c r="AA95" s="199"/>
    </row>
    <row r="96" spans="1:27" s="16" customFormat="1" ht="30" customHeight="1">
      <c r="A96" s="6" t="s">
        <v>116</v>
      </c>
      <c r="B96" s="9" t="s">
        <v>115</v>
      </c>
      <c r="C96" s="8" t="s">
        <v>107</v>
      </c>
      <c r="D96" s="9">
        <v>17.3</v>
      </c>
      <c r="E96" s="9" t="s">
        <v>40</v>
      </c>
      <c r="F96" s="7"/>
      <c r="G96" s="10"/>
      <c r="H96" s="10"/>
      <c r="I96" s="10"/>
      <c r="J96" s="10"/>
      <c r="K96" s="11"/>
      <c r="L96" s="11"/>
      <c r="M96" s="12"/>
      <c r="N96" s="13"/>
      <c r="O96" s="13"/>
      <c r="P96" s="34"/>
      <c r="Q96" s="13"/>
      <c r="R96" s="34"/>
      <c r="S96" s="13"/>
      <c r="T96" s="34"/>
      <c r="U96" s="13"/>
      <c r="V96" s="14"/>
      <c r="W96" s="15"/>
      <c r="X96" s="15"/>
      <c r="Y96" s="140"/>
      <c r="Z96" s="198"/>
      <c r="AA96" s="198">
        <v>100</v>
      </c>
    </row>
    <row r="97" spans="1:27" s="28" customFormat="1" ht="20.100000000000001" customHeight="1">
      <c r="B97" s="23"/>
      <c r="C97" s="23"/>
      <c r="D97" s="23"/>
      <c r="E97" s="23"/>
      <c r="F97" s="23"/>
      <c r="G97" s="165" t="s">
        <v>6</v>
      </c>
      <c r="H97" s="166"/>
      <c r="I97" s="166"/>
      <c r="J97" s="166"/>
      <c r="K97" s="81"/>
      <c r="L97" s="24"/>
      <c r="M97" s="25"/>
      <c r="N97" s="26">
        <v>0</v>
      </c>
      <c r="O97" s="26">
        <v>0</v>
      </c>
      <c r="P97" s="34">
        <v>0</v>
      </c>
      <c r="Q97" s="26">
        <v>0</v>
      </c>
      <c r="R97" s="34">
        <v>0</v>
      </c>
      <c r="S97" s="26">
        <v>0</v>
      </c>
      <c r="T97" s="34">
        <v>0</v>
      </c>
      <c r="U97" s="26">
        <v>0</v>
      </c>
      <c r="V97" s="27"/>
      <c r="W97" s="27"/>
      <c r="X97" s="27"/>
      <c r="Y97" s="139"/>
      <c r="Z97" s="199"/>
      <c r="AA97" s="199"/>
    </row>
    <row r="98" spans="1:27" s="16" customFormat="1" ht="26.25" customHeight="1">
      <c r="A98" s="192" t="s">
        <v>117</v>
      </c>
      <c r="B98" s="194" t="s">
        <v>118</v>
      </c>
      <c r="C98" s="196" t="s">
        <v>70</v>
      </c>
      <c r="D98" s="194">
        <v>1.4</v>
      </c>
      <c r="E98" s="194" t="s">
        <v>40</v>
      </c>
      <c r="F98" s="7"/>
      <c r="G98" s="68">
        <v>43367.853472222203</v>
      </c>
      <c r="H98" s="69">
        <v>43367.853472222203</v>
      </c>
      <c r="I98" s="68">
        <v>43367.876388888901</v>
      </c>
      <c r="J98" s="69">
        <v>43367.876388888901</v>
      </c>
      <c r="K98" s="2" t="s">
        <v>20</v>
      </c>
      <c r="L98" s="2" t="s">
        <v>20</v>
      </c>
      <c r="M98" s="2">
        <v>0</v>
      </c>
      <c r="N98" s="34">
        <v>0</v>
      </c>
      <c r="O98" s="34">
        <v>0</v>
      </c>
      <c r="P98" s="34">
        <v>0</v>
      </c>
      <c r="Q98" s="34">
        <v>33</v>
      </c>
      <c r="R98" s="34">
        <v>0</v>
      </c>
      <c r="S98" s="34">
        <v>0</v>
      </c>
      <c r="T98" s="34">
        <v>0</v>
      </c>
      <c r="U98" s="34">
        <v>0</v>
      </c>
      <c r="V98" s="70" t="s">
        <v>21</v>
      </c>
      <c r="W98" s="70" t="s">
        <v>21</v>
      </c>
      <c r="X98" s="70" t="s">
        <v>21</v>
      </c>
      <c r="Y98" s="118" t="s">
        <v>664</v>
      </c>
      <c r="Z98" s="198"/>
      <c r="AA98" s="198"/>
    </row>
    <row r="99" spans="1:27" s="28" customFormat="1" ht="20.100000000000001" customHeight="1">
      <c r="A99" s="193"/>
      <c r="B99" s="195"/>
      <c r="C99" s="197"/>
      <c r="D99" s="195"/>
      <c r="E99" s="195"/>
      <c r="F99" s="23"/>
      <c r="G99" s="165" t="s">
        <v>6</v>
      </c>
      <c r="H99" s="166"/>
      <c r="I99" s="166"/>
      <c r="J99" s="166"/>
      <c r="K99" s="81"/>
      <c r="L99" s="24"/>
      <c r="M99" s="25"/>
      <c r="N99" s="59">
        <f>SUM(N98)+INT(SUM(O98)/60)</f>
        <v>0</v>
      </c>
      <c r="O99" s="59">
        <f>MOD(SUM(O98),60)</f>
        <v>0</v>
      </c>
      <c r="P99" s="34">
        <f t="shared" ref="P99" si="114">SUM(P98)+INT(SUM(Q98)/60)</f>
        <v>0</v>
      </c>
      <c r="Q99" s="59">
        <f t="shared" ref="Q99" si="115">MOD(SUM(Q98),60)</f>
        <v>33</v>
      </c>
      <c r="R99" s="34">
        <f t="shared" ref="R99" si="116">SUM(R98)+INT(SUM(S98)/60)</f>
        <v>0</v>
      </c>
      <c r="S99" s="59">
        <f t="shared" ref="S99" si="117">MOD(SUM(S98),60)</f>
        <v>0</v>
      </c>
      <c r="T99" s="34">
        <f t="shared" ref="T99" si="118">SUM(T98)+INT(SUM(U98)/60)</f>
        <v>0</v>
      </c>
      <c r="U99" s="59">
        <f t="shared" ref="U99" si="119">MOD(SUM(U98),60)</f>
        <v>0</v>
      </c>
      <c r="V99" s="27"/>
      <c r="W99" s="27"/>
      <c r="X99" s="27"/>
      <c r="Y99" s="139"/>
      <c r="Z99" s="199"/>
      <c r="AA99" s="199"/>
    </row>
    <row r="100" spans="1:27" s="16" customFormat="1" ht="27" customHeight="1">
      <c r="A100" s="192" t="s">
        <v>119</v>
      </c>
      <c r="B100" s="194" t="s">
        <v>120</v>
      </c>
      <c r="C100" s="196" t="s">
        <v>107</v>
      </c>
      <c r="D100" s="194">
        <v>1.4</v>
      </c>
      <c r="E100" s="194" t="s">
        <v>40</v>
      </c>
      <c r="F100" s="7"/>
      <c r="G100" s="68">
        <v>43367.853472222203</v>
      </c>
      <c r="H100" s="69">
        <v>43367.853472222203</v>
      </c>
      <c r="I100" s="68">
        <v>43367.876388888901</v>
      </c>
      <c r="J100" s="69">
        <v>43367.876388888901</v>
      </c>
      <c r="K100" s="2" t="s">
        <v>20</v>
      </c>
      <c r="L100" s="2" t="s">
        <v>20</v>
      </c>
      <c r="M100" s="2">
        <v>0</v>
      </c>
      <c r="N100" s="34">
        <v>0</v>
      </c>
      <c r="O100" s="34">
        <v>0</v>
      </c>
      <c r="P100" s="34">
        <v>0</v>
      </c>
      <c r="Q100" s="34">
        <v>33</v>
      </c>
      <c r="R100" s="34">
        <v>0</v>
      </c>
      <c r="S100" s="34">
        <v>0</v>
      </c>
      <c r="T100" s="93">
        <v>0</v>
      </c>
      <c r="U100" s="34">
        <v>0</v>
      </c>
      <c r="V100" s="70" t="s">
        <v>21</v>
      </c>
      <c r="W100" s="70" t="s">
        <v>21</v>
      </c>
      <c r="X100" s="70" t="s">
        <v>21</v>
      </c>
      <c r="Y100" s="118" t="s">
        <v>665</v>
      </c>
      <c r="Z100" s="198"/>
      <c r="AA100" s="198"/>
    </row>
    <row r="101" spans="1:27" s="28" customFormat="1" ht="20.100000000000001" customHeight="1">
      <c r="A101" s="193"/>
      <c r="B101" s="195"/>
      <c r="C101" s="197"/>
      <c r="D101" s="195"/>
      <c r="E101" s="195"/>
      <c r="F101" s="23"/>
      <c r="G101" s="165" t="s">
        <v>6</v>
      </c>
      <c r="H101" s="166"/>
      <c r="I101" s="166"/>
      <c r="J101" s="166"/>
      <c r="K101" s="81"/>
      <c r="L101" s="24"/>
      <c r="M101" s="25"/>
      <c r="N101" s="59">
        <f>SUM(N100)+INT(SUM(O100)/60)</f>
        <v>0</v>
      </c>
      <c r="O101" s="59">
        <f>MOD(SUM(O100),60)</f>
        <v>0</v>
      </c>
      <c r="P101" s="34">
        <f t="shared" ref="P101" si="120">SUM(P100)+INT(SUM(Q100)/60)</f>
        <v>0</v>
      </c>
      <c r="Q101" s="59">
        <f t="shared" ref="Q101" si="121">MOD(SUM(Q100),60)</f>
        <v>33</v>
      </c>
      <c r="R101" s="34">
        <f t="shared" ref="R101" si="122">SUM(R100)+INT(SUM(S100)/60)</f>
        <v>0</v>
      </c>
      <c r="S101" s="59">
        <f t="shared" ref="S101" si="123">MOD(SUM(S100),60)</f>
        <v>0</v>
      </c>
      <c r="T101" s="34">
        <f t="shared" ref="T101" si="124">SUM(T100)+INT(SUM(U100)/60)</f>
        <v>0</v>
      </c>
      <c r="U101" s="59">
        <f t="shared" ref="U101" si="125">MOD(SUM(U100),60)</f>
        <v>0</v>
      </c>
      <c r="V101" s="27"/>
      <c r="W101" s="27"/>
      <c r="X101" s="27"/>
      <c r="Y101" s="139"/>
      <c r="Z101" s="199"/>
      <c r="AA101" s="199"/>
    </row>
    <row r="102" spans="1:27" s="16" customFormat="1" ht="16.5" customHeight="1">
      <c r="A102" s="192" t="s">
        <v>121</v>
      </c>
      <c r="B102" s="194" t="s">
        <v>122</v>
      </c>
      <c r="C102" s="196" t="s">
        <v>70</v>
      </c>
      <c r="D102" s="194">
        <v>12.93</v>
      </c>
      <c r="E102" s="194" t="s">
        <v>40</v>
      </c>
      <c r="F102" s="7"/>
      <c r="G102" s="10"/>
      <c r="H102" s="10"/>
      <c r="I102" s="10"/>
      <c r="J102" s="10"/>
      <c r="K102" s="11"/>
      <c r="L102" s="11"/>
      <c r="M102" s="12"/>
      <c r="N102" s="13"/>
      <c r="O102" s="13"/>
      <c r="P102" s="101"/>
      <c r="Q102" s="13"/>
      <c r="R102" s="93"/>
      <c r="S102" s="13"/>
      <c r="T102" s="93"/>
      <c r="U102" s="13"/>
      <c r="V102" s="14"/>
      <c r="W102" s="15"/>
      <c r="X102" s="15"/>
      <c r="Y102" s="140"/>
      <c r="Z102" s="198"/>
      <c r="AA102" s="198">
        <v>100</v>
      </c>
    </row>
    <row r="103" spans="1:27" s="28" customFormat="1" ht="20.100000000000001" customHeight="1">
      <c r="A103" s="193"/>
      <c r="B103" s="195"/>
      <c r="C103" s="197"/>
      <c r="D103" s="195"/>
      <c r="E103" s="195"/>
      <c r="F103" s="23"/>
      <c r="G103" s="165" t="s">
        <v>6</v>
      </c>
      <c r="H103" s="166"/>
      <c r="I103" s="166"/>
      <c r="J103" s="166"/>
      <c r="K103" s="81"/>
      <c r="L103" s="24"/>
      <c r="M103" s="25"/>
      <c r="N103" s="26">
        <v>0</v>
      </c>
      <c r="O103" s="26">
        <v>0</v>
      </c>
      <c r="P103" s="93">
        <v>0</v>
      </c>
      <c r="Q103" s="26">
        <v>0</v>
      </c>
      <c r="R103" s="93">
        <v>0</v>
      </c>
      <c r="S103" s="26">
        <v>0</v>
      </c>
      <c r="T103" s="93">
        <v>0</v>
      </c>
      <c r="U103" s="26">
        <v>0</v>
      </c>
      <c r="V103" s="27"/>
      <c r="W103" s="27"/>
      <c r="X103" s="27"/>
      <c r="Y103" s="139"/>
      <c r="Z103" s="199"/>
      <c r="AA103" s="199"/>
    </row>
    <row r="104" spans="1:27" s="16" customFormat="1" ht="16.5" customHeight="1">
      <c r="A104" s="192" t="s">
        <v>123</v>
      </c>
      <c r="B104" s="194" t="s">
        <v>122</v>
      </c>
      <c r="C104" s="196" t="s">
        <v>107</v>
      </c>
      <c r="D104" s="194">
        <v>12.93</v>
      </c>
      <c r="E104" s="194" t="s">
        <v>40</v>
      </c>
      <c r="F104" s="7"/>
      <c r="G104" s="10"/>
      <c r="H104" s="10"/>
      <c r="I104" s="10"/>
      <c r="J104" s="10"/>
      <c r="K104" s="11"/>
      <c r="L104" s="11"/>
      <c r="M104" s="12"/>
      <c r="N104" s="13"/>
      <c r="O104" s="13"/>
      <c r="P104" s="93"/>
      <c r="Q104" s="13"/>
      <c r="R104" s="34"/>
      <c r="S104" s="13"/>
      <c r="T104" s="34"/>
      <c r="U104" s="13"/>
      <c r="V104" s="14"/>
      <c r="W104" s="15"/>
      <c r="X104" s="15"/>
      <c r="Y104" s="140"/>
      <c r="Z104" s="198"/>
      <c r="AA104" s="198">
        <v>100</v>
      </c>
    </row>
    <row r="105" spans="1:27" s="28" customFormat="1" ht="20.100000000000001" customHeight="1">
      <c r="A105" s="193"/>
      <c r="B105" s="195"/>
      <c r="C105" s="197"/>
      <c r="D105" s="195"/>
      <c r="E105" s="195"/>
      <c r="F105" s="23"/>
      <c r="G105" s="165" t="s">
        <v>6</v>
      </c>
      <c r="H105" s="166"/>
      <c r="I105" s="166"/>
      <c r="J105" s="166"/>
      <c r="K105" s="81"/>
      <c r="L105" s="24"/>
      <c r="M105" s="25"/>
      <c r="N105" s="26">
        <v>0</v>
      </c>
      <c r="O105" s="26">
        <v>0</v>
      </c>
      <c r="P105" s="93">
        <v>0</v>
      </c>
      <c r="Q105" s="26">
        <v>0</v>
      </c>
      <c r="R105" s="93">
        <v>0</v>
      </c>
      <c r="S105" s="26">
        <v>0</v>
      </c>
      <c r="T105" s="34">
        <v>0</v>
      </c>
      <c r="U105" s="26">
        <v>0</v>
      </c>
      <c r="V105" s="27"/>
      <c r="W105" s="27"/>
      <c r="X105" s="27"/>
      <c r="Y105" s="139"/>
      <c r="Z105" s="199"/>
      <c r="AA105" s="199"/>
    </row>
    <row r="106" spans="1:27" s="16" customFormat="1" ht="30" customHeight="1">
      <c r="A106" s="6" t="s">
        <v>124</v>
      </c>
      <c r="B106" s="9" t="s">
        <v>125</v>
      </c>
      <c r="C106" s="8"/>
      <c r="D106" s="9"/>
      <c r="E106" s="9" t="s">
        <v>40</v>
      </c>
      <c r="F106" s="7" t="s">
        <v>1191</v>
      </c>
      <c r="G106" s="68">
        <v>43354.3930555556</v>
      </c>
      <c r="H106" s="69">
        <v>43354.3930555556</v>
      </c>
      <c r="I106" s="68">
        <v>43354.409722222197</v>
      </c>
      <c r="J106" s="69">
        <v>43354.409722222197</v>
      </c>
      <c r="K106" s="2" t="s">
        <v>20</v>
      </c>
      <c r="L106" s="2" t="s">
        <v>20</v>
      </c>
      <c r="M106" s="2">
        <v>0</v>
      </c>
      <c r="N106" s="34">
        <v>0</v>
      </c>
      <c r="O106" s="34">
        <v>24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70" t="s">
        <v>21</v>
      </c>
      <c r="W106" s="70" t="s">
        <v>21</v>
      </c>
      <c r="X106" s="70" t="s">
        <v>21</v>
      </c>
      <c r="Y106" s="118" t="s">
        <v>679</v>
      </c>
      <c r="Z106" s="184"/>
      <c r="AA106" s="184"/>
    </row>
    <row r="107" spans="1:27" s="28" customFormat="1" ht="20.100000000000001" customHeight="1">
      <c r="B107" s="23"/>
      <c r="C107" s="23"/>
      <c r="D107" s="23"/>
      <c r="E107" s="23"/>
      <c r="F107" s="23"/>
      <c r="G107" s="165" t="s">
        <v>6</v>
      </c>
      <c r="H107" s="166"/>
      <c r="I107" s="166"/>
      <c r="J107" s="166"/>
      <c r="K107" s="81"/>
      <c r="L107" s="24"/>
      <c r="M107" s="25"/>
      <c r="N107" s="59">
        <f>SUM(N106)+INT(SUM(O106)/60)</f>
        <v>0</v>
      </c>
      <c r="O107" s="59">
        <f>MOD(SUM(O106),60)</f>
        <v>24</v>
      </c>
      <c r="P107" s="34">
        <f t="shared" ref="P107" si="126">SUM(P106)+INT(SUM(Q106)/60)</f>
        <v>0</v>
      </c>
      <c r="Q107" s="59">
        <f t="shared" ref="Q107" si="127">MOD(SUM(Q106),60)</f>
        <v>0</v>
      </c>
      <c r="R107" s="34">
        <f t="shared" ref="R107" si="128">SUM(R106)+INT(SUM(S106)/60)</f>
        <v>0</v>
      </c>
      <c r="S107" s="59">
        <f t="shared" ref="S107" si="129">MOD(SUM(S106),60)</f>
        <v>0</v>
      </c>
      <c r="T107" s="34">
        <f t="shared" ref="T107" si="130">SUM(T106)+INT(SUM(U106)/60)</f>
        <v>0</v>
      </c>
      <c r="U107" s="59">
        <f t="shared" ref="U107" si="131">MOD(SUM(U106),60)</f>
        <v>0</v>
      </c>
      <c r="V107" s="27"/>
      <c r="W107" s="27"/>
      <c r="X107" s="27"/>
      <c r="Y107" s="139"/>
      <c r="Z107" s="185"/>
      <c r="AA107" s="185"/>
    </row>
    <row r="108" spans="1:27" s="39" customFormat="1" ht="33" customHeight="1">
      <c r="A108" s="6" t="s">
        <v>262</v>
      </c>
      <c r="B108" s="38" t="s">
        <v>258</v>
      </c>
      <c r="C108" s="38" t="s">
        <v>70</v>
      </c>
      <c r="D108" s="38"/>
      <c r="E108" s="9" t="s">
        <v>40</v>
      </c>
      <c r="F108" s="38"/>
      <c r="G108" s="68">
        <v>43356.465277777803</v>
      </c>
      <c r="H108" s="69">
        <v>43356.465277777803</v>
      </c>
      <c r="I108" s="68">
        <v>43356.472916666702</v>
      </c>
      <c r="J108" s="69">
        <v>43356.472916666702</v>
      </c>
      <c r="K108" s="2" t="s">
        <v>20</v>
      </c>
      <c r="L108" s="2" t="s">
        <v>20</v>
      </c>
      <c r="M108" s="2" t="s">
        <v>20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11</v>
      </c>
      <c r="T108" s="34">
        <v>0</v>
      </c>
      <c r="U108" s="34">
        <v>0</v>
      </c>
      <c r="V108" s="70" t="s">
        <v>21</v>
      </c>
      <c r="W108" s="70" t="s">
        <v>21</v>
      </c>
      <c r="X108" s="70" t="s">
        <v>21</v>
      </c>
      <c r="Y108" s="118" t="s">
        <v>554</v>
      </c>
      <c r="Z108" s="249"/>
      <c r="AA108" s="249"/>
    </row>
    <row r="109" spans="1:27" s="39" customFormat="1" ht="26.25" customHeight="1">
      <c r="A109" s="6" t="s">
        <v>262</v>
      </c>
      <c r="B109" s="38" t="s">
        <v>258</v>
      </c>
      <c r="C109" s="38" t="s">
        <v>70</v>
      </c>
      <c r="D109" s="38"/>
      <c r="E109" s="9" t="s">
        <v>40</v>
      </c>
      <c r="F109" s="38"/>
      <c r="G109" s="68">
        <v>43362.502777777801</v>
      </c>
      <c r="H109" s="69">
        <v>43362.502777777801</v>
      </c>
      <c r="I109" s="68">
        <v>43362.632638888899</v>
      </c>
      <c r="J109" s="69">
        <v>43362.632638888899</v>
      </c>
      <c r="K109" s="2" t="s">
        <v>20</v>
      </c>
      <c r="L109" s="2" t="s">
        <v>20</v>
      </c>
      <c r="M109" s="2" t="s">
        <v>20</v>
      </c>
      <c r="N109" s="34">
        <v>0</v>
      </c>
      <c r="O109" s="34">
        <v>0</v>
      </c>
      <c r="P109" s="34">
        <v>0</v>
      </c>
      <c r="Q109" s="34">
        <v>0</v>
      </c>
      <c r="R109" s="34">
        <v>3</v>
      </c>
      <c r="S109" s="34">
        <v>7</v>
      </c>
      <c r="T109" s="34">
        <v>0</v>
      </c>
      <c r="U109" s="34">
        <v>0</v>
      </c>
      <c r="V109" s="70" t="s">
        <v>21</v>
      </c>
      <c r="W109" s="70" t="s">
        <v>21</v>
      </c>
      <c r="X109" s="70" t="s">
        <v>21</v>
      </c>
      <c r="Y109" s="118" t="s">
        <v>555</v>
      </c>
      <c r="Z109" s="244"/>
      <c r="AA109" s="244"/>
    </row>
    <row r="110" spans="1:27" s="39" customFormat="1" ht="32.25" customHeight="1">
      <c r="A110" s="6" t="s">
        <v>262</v>
      </c>
      <c r="B110" s="38" t="s">
        <v>258</v>
      </c>
      <c r="C110" s="38" t="s">
        <v>70</v>
      </c>
      <c r="D110" s="38"/>
      <c r="E110" s="9" t="s">
        <v>40</v>
      </c>
      <c r="F110" s="34" t="s">
        <v>784</v>
      </c>
      <c r="G110" s="68">
        <v>43363.539583333302</v>
      </c>
      <c r="H110" s="69">
        <v>43363.539583333302</v>
      </c>
      <c r="I110" s="68">
        <v>43363.590277777803</v>
      </c>
      <c r="J110" s="69">
        <v>43363.590277777803</v>
      </c>
      <c r="K110" s="2" t="s">
        <v>20</v>
      </c>
      <c r="L110" s="2" t="s">
        <v>20</v>
      </c>
      <c r="M110" s="2">
        <v>0</v>
      </c>
      <c r="N110" s="34">
        <v>1</v>
      </c>
      <c r="O110" s="34">
        <v>13</v>
      </c>
      <c r="P110" s="34">
        <v>0</v>
      </c>
      <c r="Q110" s="34">
        <v>0</v>
      </c>
      <c r="R110" s="34">
        <v>0</v>
      </c>
      <c r="S110" s="34">
        <v>0</v>
      </c>
      <c r="T110" s="93">
        <v>0</v>
      </c>
      <c r="U110" s="34">
        <v>0</v>
      </c>
      <c r="V110" s="70">
        <v>3</v>
      </c>
      <c r="W110" s="70" t="s">
        <v>778</v>
      </c>
      <c r="X110" s="70">
        <f>M110-V110</f>
        <v>-3</v>
      </c>
      <c r="Y110" s="118" t="s">
        <v>556</v>
      </c>
      <c r="Z110" s="244"/>
      <c r="AA110" s="244"/>
    </row>
    <row r="111" spans="1:27" s="28" customFormat="1" ht="20.100000000000001" customHeight="1">
      <c r="B111" s="23"/>
      <c r="C111" s="23"/>
      <c r="D111" s="23"/>
      <c r="E111" s="23"/>
      <c r="F111" s="23"/>
      <c r="G111" s="165" t="s">
        <v>6</v>
      </c>
      <c r="H111" s="166"/>
      <c r="I111" s="166"/>
      <c r="J111" s="166"/>
      <c r="K111" s="81"/>
      <c r="L111" s="24"/>
      <c r="M111" s="25"/>
      <c r="N111" s="59">
        <f>SUM(N108:N110)+INT(SUM(O108:O110)/60)</f>
        <v>1</v>
      </c>
      <c r="O111" s="59">
        <f>MOD(SUM(O108:O110),60)</f>
        <v>13</v>
      </c>
      <c r="P111" s="34">
        <f t="shared" ref="P111" si="132">SUM(P108:P110)+INT(SUM(Q108:Q110)/60)</f>
        <v>0</v>
      </c>
      <c r="Q111" s="59">
        <f t="shared" ref="Q111" si="133">MOD(SUM(Q108:Q110),60)</f>
        <v>0</v>
      </c>
      <c r="R111" s="34">
        <f t="shared" ref="R111" si="134">SUM(R108:R110)+INT(SUM(S108:S110)/60)</f>
        <v>3</v>
      </c>
      <c r="S111" s="59">
        <f t="shared" ref="S111" si="135">MOD(SUM(S108:S110),60)</f>
        <v>18</v>
      </c>
      <c r="T111" s="34">
        <f t="shared" ref="T111" si="136">SUM(T108:T110)+INT(SUM(U108:U110)/60)</f>
        <v>0</v>
      </c>
      <c r="U111" s="59">
        <f t="shared" ref="U111" si="137">MOD(SUM(U108:U110),60)</f>
        <v>0</v>
      </c>
      <c r="V111" s="27"/>
      <c r="W111" s="27"/>
      <c r="X111" s="27"/>
      <c r="Y111" s="139"/>
      <c r="Z111" s="245"/>
      <c r="AA111" s="245"/>
    </row>
    <row r="112" spans="1:27" s="39" customFormat="1" ht="32.25" customHeight="1">
      <c r="A112" s="6" t="s">
        <v>265</v>
      </c>
      <c r="B112" s="38" t="s">
        <v>263</v>
      </c>
      <c r="C112" s="38" t="s">
        <v>46</v>
      </c>
      <c r="D112" s="38"/>
      <c r="E112" s="9" t="s">
        <v>40</v>
      </c>
      <c r="F112" s="38"/>
      <c r="G112" s="10"/>
      <c r="H112" s="10"/>
      <c r="I112" s="10"/>
      <c r="J112" s="10"/>
      <c r="K112" s="11"/>
      <c r="L112" s="11"/>
      <c r="M112" s="12"/>
      <c r="N112" s="13"/>
      <c r="O112" s="13"/>
      <c r="P112" s="34"/>
      <c r="Q112" s="13"/>
      <c r="R112" s="34"/>
      <c r="S112" s="13"/>
      <c r="T112" s="34"/>
      <c r="U112" s="13"/>
      <c r="V112" s="14"/>
      <c r="W112" s="15"/>
      <c r="X112" s="15"/>
      <c r="Y112" s="140"/>
      <c r="Z112" s="198"/>
      <c r="AA112" s="198">
        <v>100</v>
      </c>
    </row>
    <row r="113" spans="1:27" s="28" customFormat="1" ht="20.100000000000001" customHeight="1">
      <c r="B113" s="23"/>
      <c r="C113" s="23"/>
      <c r="D113" s="23"/>
      <c r="E113" s="23"/>
      <c r="F113" s="23"/>
      <c r="G113" s="165" t="s">
        <v>6</v>
      </c>
      <c r="H113" s="166"/>
      <c r="I113" s="166"/>
      <c r="J113" s="166"/>
      <c r="K113" s="81"/>
      <c r="L113" s="24"/>
      <c r="M113" s="25"/>
      <c r="N113" s="26">
        <v>0</v>
      </c>
      <c r="O113" s="26">
        <v>0</v>
      </c>
      <c r="P113" s="34">
        <v>0</v>
      </c>
      <c r="Q113" s="26">
        <v>0</v>
      </c>
      <c r="R113" s="34">
        <v>0</v>
      </c>
      <c r="S113" s="26">
        <v>0</v>
      </c>
      <c r="T113" s="34">
        <v>0</v>
      </c>
      <c r="U113" s="26">
        <v>0</v>
      </c>
      <c r="V113" s="27"/>
      <c r="W113" s="27"/>
      <c r="X113" s="27"/>
      <c r="Y113" s="139"/>
      <c r="Z113" s="199"/>
      <c r="AA113" s="199"/>
    </row>
    <row r="114" spans="1:27" s="39" customFormat="1" ht="32.25" customHeight="1">
      <c r="A114" s="6" t="s">
        <v>442</v>
      </c>
      <c r="B114" s="38" t="s">
        <v>326</v>
      </c>
      <c r="C114" s="38" t="s">
        <v>70</v>
      </c>
      <c r="D114" s="38"/>
      <c r="E114" s="9" t="s">
        <v>40</v>
      </c>
      <c r="F114" s="38"/>
      <c r="G114" s="68">
        <v>43357.34375</v>
      </c>
      <c r="H114" s="69">
        <v>43357.34375</v>
      </c>
      <c r="I114" s="68">
        <v>43357.704166666699</v>
      </c>
      <c r="J114" s="69">
        <v>43357.704166666699</v>
      </c>
      <c r="K114" s="2" t="s">
        <v>20</v>
      </c>
      <c r="L114" s="2" t="s">
        <v>20</v>
      </c>
      <c r="M114" s="2" t="s">
        <v>20</v>
      </c>
      <c r="N114" s="34">
        <v>0</v>
      </c>
      <c r="O114" s="34">
        <v>0</v>
      </c>
      <c r="P114" s="34">
        <v>0</v>
      </c>
      <c r="Q114" s="34">
        <v>0</v>
      </c>
      <c r="R114" s="93">
        <v>0</v>
      </c>
      <c r="S114" s="34">
        <v>0</v>
      </c>
      <c r="T114" s="34">
        <v>8</v>
      </c>
      <c r="U114" s="34">
        <v>39</v>
      </c>
      <c r="V114" s="70" t="s">
        <v>21</v>
      </c>
      <c r="W114" s="70" t="s">
        <v>21</v>
      </c>
      <c r="X114" s="70" t="s">
        <v>21</v>
      </c>
      <c r="Y114" s="118" t="s">
        <v>641</v>
      </c>
      <c r="Z114" s="184"/>
      <c r="AA114" s="184"/>
    </row>
    <row r="115" spans="1:27" s="28" customFormat="1" ht="20.100000000000001" customHeight="1">
      <c r="B115" s="23"/>
      <c r="C115" s="23"/>
      <c r="D115" s="23"/>
      <c r="E115" s="23"/>
      <c r="F115" s="23"/>
      <c r="G115" s="165" t="s">
        <v>6</v>
      </c>
      <c r="H115" s="166"/>
      <c r="I115" s="166"/>
      <c r="J115" s="166"/>
      <c r="K115" s="81"/>
      <c r="L115" s="24"/>
      <c r="M115" s="25"/>
      <c r="N115" s="59">
        <f>SUM(N114)+INT(SUM(O114)/60)</f>
        <v>0</v>
      </c>
      <c r="O115" s="59">
        <f>MOD(SUM(O114),60)</f>
        <v>0</v>
      </c>
      <c r="P115" s="34">
        <f t="shared" ref="P115" si="138">SUM(P114)+INT(SUM(Q114)/60)</f>
        <v>0</v>
      </c>
      <c r="Q115" s="59">
        <f t="shared" ref="Q115" si="139">MOD(SUM(Q114),60)</f>
        <v>0</v>
      </c>
      <c r="R115" s="93">
        <f t="shared" ref="R115" si="140">SUM(R114)+INT(SUM(S114)/60)</f>
        <v>0</v>
      </c>
      <c r="S115" s="59">
        <f t="shared" ref="S115" si="141">MOD(SUM(S114),60)</f>
        <v>0</v>
      </c>
      <c r="T115" s="93">
        <f t="shared" ref="T115" si="142">SUM(T114)+INT(SUM(U114)/60)</f>
        <v>8</v>
      </c>
      <c r="U115" s="59">
        <f t="shared" ref="U115" si="143">MOD(SUM(U114),60)</f>
        <v>39</v>
      </c>
      <c r="V115" s="27"/>
      <c r="W115" s="27"/>
      <c r="X115" s="27"/>
      <c r="Y115" s="139"/>
      <c r="Z115" s="185"/>
      <c r="AA115" s="185"/>
    </row>
    <row r="116" spans="1:27" s="16" customFormat="1" ht="22.5" customHeight="1">
      <c r="A116" s="6" t="s">
        <v>126</v>
      </c>
      <c r="B116" s="9" t="s">
        <v>127</v>
      </c>
      <c r="C116" s="8" t="s">
        <v>46</v>
      </c>
      <c r="D116" s="9">
        <v>8.6229999999999993</v>
      </c>
      <c r="E116" s="9" t="s">
        <v>40</v>
      </c>
      <c r="F116" s="7"/>
      <c r="G116" s="10"/>
      <c r="H116" s="10"/>
      <c r="I116" s="10"/>
      <c r="J116" s="10"/>
      <c r="K116" s="11"/>
      <c r="L116" s="11"/>
      <c r="M116" s="12"/>
      <c r="N116" s="13"/>
      <c r="O116" s="13"/>
      <c r="P116" s="34"/>
      <c r="Q116" s="13"/>
      <c r="R116" s="34"/>
      <c r="S116" s="13"/>
      <c r="T116" s="34"/>
      <c r="U116" s="13"/>
      <c r="V116" s="14"/>
      <c r="W116" s="15"/>
      <c r="X116" s="15"/>
      <c r="Y116" s="140"/>
      <c r="Z116" s="198"/>
      <c r="AA116" s="198">
        <v>100</v>
      </c>
    </row>
    <row r="117" spans="1:27" s="28" customFormat="1" ht="20.100000000000001" customHeight="1">
      <c r="B117" s="23"/>
      <c r="C117" s="23"/>
      <c r="D117" s="23"/>
      <c r="E117" s="23"/>
      <c r="F117" s="23"/>
      <c r="G117" s="165" t="s">
        <v>6</v>
      </c>
      <c r="H117" s="166"/>
      <c r="I117" s="166"/>
      <c r="J117" s="166"/>
      <c r="K117" s="81"/>
      <c r="L117" s="24"/>
      <c r="M117" s="25"/>
      <c r="N117" s="26">
        <v>0</v>
      </c>
      <c r="O117" s="26">
        <v>0</v>
      </c>
      <c r="P117" s="34">
        <v>0</v>
      </c>
      <c r="Q117" s="26">
        <v>0</v>
      </c>
      <c r="R117" s="34">
        <v>0</v>
      </c>
      <c r="S117" s="26">
        <v>0</v>
      </c>
      <c r="T117" s="34">
        <v>0</v>
      </c>
      <c r="U117" s="26">
        <v>0</v>
      </c>
      <c r="V117" s="27"/>
      <c r="W117" s="27"/>
      <c r="X117" s="27"/>
      <c r="Y117" s="139"/>
      <c r="Z117" s="199"/>
      <c r="AA117" s="199"/>
    </row>
    <row r="118" spans="1:27" s="16" customFormat="1" ht="16.5" customHeight="1">
      <c r="A118" s="192" t="s">
        <v>128</v>
      </c>
      <c r="B118" s="194" t="s">
        <v>129</v>
      </c>
      <c r="C118" s="196" t="s">
        <v>46</v>
      </c>
      <c r="D118" s="194">
        <v>162.864</v>
      </c>
      <c r="E118" s="194" t="s">
        <v>40</v>
      </c>
      <c r="F118" s="7"/>
      <c r="G118" s="10"/>
      <c r="H118" s="10"/>
      <c r="I118" s="10"/>
      <c r="J118" s="10"/>
      <c r="K118" s="11"/>
      <c r="L118" s="11"/>
      <c r="M118" s="12"/>
      <c r="N118" s="13"/>
      <c r="O118" s="13"/>
      <c r="P118" s="34"/>
      <c r="Q118" s="13"/>
      <c r="R118" s="34"/>
      <c r="S118" s="13"/>
      <c r="T118" s="34"/>
      <c r="U118" s="13"/>
      <c r="V118" s="14"/>
      <c r="W118" s="15"/>
      <c r="X118" s="15"/>
      <c r="Y118" s="140"/>
      <c r="Z118" s="198"/>
      <c r="AA118" s="198">
        <v>100</v>
      </c>
    </row>
    <row r="119" spans="1:27" s="28" customFormat="1" ht="20.100000000000001" customHeight="1">
      <c r="A119" s="193"/>
      <c r="B119" s="195"/>
      <c r="C119" s="197"/>
      <c r="D119" s="195"/>
      <c r="E119" s="195"/>
      <c r="F119" s="23"/>
      <c r="G119" s="165" t="s">
        <v>6</v>
      </c>
      <c r="H119" s="166"/>
      <c r="I119" s="166"/>
      <c r="J119" s="166"/>
      <c r="K119" s="81"/>
      <c r="L119" s="24"/>
      <c r="M119" s="25"/>
      <c r="N119" s="26">
        <v>0</v>
      </c>
      <c r="O119" s="26">
        <v>0</v>
      </c>
      <c r="P119" s="34">
        <v>0</v>
      </c>
      <c r="Q119" s="26">
        <v>0</v>
      </c>
      <c r="R119" s="34">
        <v>0</v>
      </c>
      <c r="S119" s="26">
        <v>0</v>
      </c>
      <c r="T119" s="34">
        <v>0</v>
      </c>
      <c r="U119" s="26">
        <v>0</v>
      </c>
      <c r="V119" s="27"/>
      <c r="W119" s="27"/>
      <c r="X119" s="27"/>
      <c r="Y119" s="139"/>
      <c r="Z119" s="199"/>
      <c r="AA119" s="199"/>
    </row>
    <row r="120" spans="1:27" s="16" customFormat="1" ht="51" customHeight="1">
      <c r="A120" s="6" t="s">
        <v>130</v>
      </c>
      <c r="B120" s="9" t="s">
        <v>131</v>
      </c>
      <c r="C120" s="8" t="s">
        <v>39</v>
      </c>
      <c r="D120" s="9">
        <v>123.52</v>
      </c>
      <c r="E120" s="194" t="s">
        <v>40</v>
      </c>
      <c r="F120" s="7"/>
      <c r="G120" s="68">
        <v>43350.488888888904</v>
      </c>
      <c r="H120" s="69">
        <v>43350.488888888904</v>
      </c>
      <c r="I120" s="68">
        <v>43350.829861111102</v>
      </c>
      <c r="J120" s="69">
        <v>43350.829861111102</v>
      </c>
      <c r="K120" s="2" t="s">
        <v>20</v>
      </c>
      <c r="L120" s="2" t="s">
        <v>20</v>
      </c>
      <c r="M120" s="2" t="s">
        <v>20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8</v>
      </c>
      <c r="U120" s="34">
        <v>11</v>
      </c>
      <c r="V120" s="70" t="s">
        <v>21</v>
      </c>
      <c r="W120" s="70" t="s">
        <v>21</v>
      </c>
      <c r="X120" s="70" t="s">
        <v>21</v>
      </c>
      <c r="Y120" s="118" t="s">
        <v>659</v>
      </c>
      <c r="Z120" s="200"/>
      <c r="AA120" s="200"/>
    </row>
    <row r="121" spans="1:27" s="16" customFormat="1" ht="16.5" customHeight="1">
      <c r="A121" s="6" t="s">
        <v>130</v>
      </c>
      <c r="B121" s="9" t="s">
        <v>131</v>
      </c>
      <c r="C121" s="8" t="s">
        <v>39</v>
      </c>
      <c r="D121" s="9">
        <v>123.52</v>
      </c>
      <c r="E121" s="227"/>
      <c r="F121" s="7"/>
      <c r="G121" s="68">
        <v>43354.629166666702</v>
      </c>
      <c r="H121" s="69">
        <v>43354.629166666702</v>
      </c>
      <c r="I121" s="68">
        <v>43354.724305555603</v>
      </c>
      <c r="J121" s="69">
        <v>43354.724305555603</v>
      </c>
      <c r="K121" s="2" t="s">
        <v>20</v>
      </c>
      <c r="L121" s="2" t="s">
        <v>20</v>
      </c>
      <c r="M121" s="2" t="s">
        <v>20</v>
      </c>
      <c r="N121" s="34">
        <v>0</v>
      </c>
      <c r="O121" s="34">
        <v>0</v>
      </c>
      <c r="P121" s="34">
        <v>0</v>
      </c>
      <c r="Q121" s="34">
        <v>0</v>
      </c>
      <c r="R121" s="93">
        <v>0</v>
      </c>
      <c r="S121" s="34">
        <v>0</v>
      </c>
      <c r="T121" s="93">
        <v>2</v>
      </c>
      <c r="U121" s="34">
        <v>17</v>
      </c>
      <c r="V121" s="70" t="s">
        <v>21</v>
      </c>
      <c r="W121" s="70" t="s">
        <v>21</v>
      </c>
      <c r="X121" s="70" t="s">
        <v>21</v>
      </c>
      <c r="Y121" s="118" t="s">
        <v>660</v>
      </c>
      <c r="Z121" s="201"/>
      <c r="AA121" s="201"/>
    </row>
    <row r="122" spans="1:27" s="28" customFormat="1" ht="20.100000000000001" customHeight="1">
      <c r="A122" s="6"/>
      <c r="B122" s="9"/>
      <c r="C122" s="8"/>
      <c r="D122" s="9"/>
      <c r="E122" s="41"/>
      <c r="F122" s="23"/>
      <c r="G122" s="165" t="s">
        <v>6</v>
      </c>
      <c r="H122" s="166"/>
      <c r="I122" s="166"/>
      <c r="J122" s="166"/>
      <c r="K122" s="81"/>
      <c r="L122" s="24"/>
      <c r="M122" s="25"/>
      <c r="N122" s="59">
        <f>SUM(N120:N121)+INT(SUM(O120:O121)/60)</f>
        <v>0</v>
      </c>
      <c r="O122" s="59">
        <f>MOD(SUM(O120:O121),60)</f>
        <v>0</v>
      </c>
      <c r="P122" s="34">
        <f t="shared" ref="P122" si="144">SUM(P120:P121)+INT(SUM(Q120:Q121)/60)</f>
        <v>0</v>
      </c>
      <c r="Q122" s="59">
        <f t="shared" ref="Q122" si="145">MOD(SUM(Q120:Q121),60)</f>
        <v>0</v>
      </c>
      <c r="R122" s="34">
        <f t="shared" ref="R122" si="146">SUM(R120:R121)+INT(SUM(S120:S121)/60)</f>
        <v>0</v>
      </c>
      <c r="S122" s="59">
        <f t="shared" ref="S122" si="147">MOD(SUM(S120:S121),60)</f>
        <v>0</v>
      </c>
      <c r="T122" s="34">
        <f t="shared" ref="T122" si="148">SUM(T120:T121)+INT(SUM(U120:U121)/60)</f>
        <v>10</v>
      </c>
      <c r="U122" s="59">
        <f t="shared" ref="U122" si="149">MOD(SUM(U120:U121),60)</f>
        <v>28</v>
      </c>
      <c r="V122" s="27"/>
      <c r="W122" s="27"/>
      <c r="X122" s="27"/>
      <c r="Y122" s="139"/>
      <c r="Z122" s="199"/>
      <c r="AA122" s="199"/>
    </row>
    <row r="123" spans="1:27" s="16" customFormat="1" ht="16.5" customHeight="1">
      <c r="A123" s="192" t="s">
        <v>132</v>
      </c>
      <c r="B123" s="194" t="s">
        <v>131</v>
      </c>
      <c r="C123" s="196" t="s">
        <v>43</v>
      </c>
      <c r="D123" s="194">
        <v>123.52</v>
      </c>
      <c r="E123" s="194" t="s">
        <v>40</v>
      </c>
      <c r="F123" s="7"/>
      <c r="G123" s="10"/>
      <c r="H123" s="10"/>
      <c r="I123" s="10"/>
      <c r="J123" s="10"/>
      <c r="K123" s="11"/>
      <c r="L123" s="11"/>
      <c r="M123" s="12"/>
      <c r="N123" s="13"/>
      <c r="O123" s="13"/>
      <c r="P123" s="34"/>
      <c r="Q123" s="13"/>
      <c r="R123" s="34"/>
      <c r="S123" s="13"/>
      <c r="T123" s="34"/>
      <c r="U123" s="13"/>
      <c r="V123" s="14"/>
      <c r="W123" s="15"/>
      <c r="X123" s="15"/>
      <c r="Y123" s="140"/>
      <c r="Z123" s="198"/>
      <c r="AA123" s="198">
        <v>100</v>
      </c>
    </row>
    <row r="124" spans="1:27" s="28" customFormat="1" ht="20.100000000000001" customHeight="1">
      <c r="A124" s="193"/>
      <c r="B124" s="195"/>
      <c r="C124" s="197"/>
      <c r="D124" s="195"/>
      <c r="E124" s="195"/>
      <c r="F124" s="23"/>
      <c r="G124" s="165" t="s">
        <v>6</v>
      </c>
      <c r="H124" s="166"/>
      <c r="I124" s="166"/>
      <c r="J124" s="166"/>
      <c r="K124" s="81"/>
      <c r="L124" s="24"/>
      <c r="M124" s="25"/>
      <c r="N124" s="26">
        <v>0</v>
      </c>
      <c r="O124" s="26">
        <v>0</v>
      </c>
      <c r="P124" s="34">
        <v>0</v>
      </c>
      <c r="Q124" s="26">
        <v>0</v>
      </c>
      <c r="R124" s="34">
        <v>0</v>
      </c>
      <c r="S124" s="26">
        <v>0</v>
      </c>
      <c r="T124" s="93">
        <v>0</v>
      </c>
      <c r="U124" s="26">
        <v>0</v>
      </c>
      <c r="V124" s="27"/>
      <c r="W124" s="27"/>
      <c r="X124" s="27"/>
      <c r="Y124" s="139"/>
      <c r="Z124" s="199"/>
      <c r="AA124" s="199"/>
    </row>
    <row r="125" spans="1:27" s="16" customFormat="1" ht="16.5" customHeight="1">
      <c r="A125" s="192" t="s">
        <v>133</v>
      </c>
      <c r="B125" s="194" t="s">
        <v>134</v>
      </c>
      <c r="C125" s="196" t="s">
        <v>46</v>
      </c>
      <c r="D125" s="194">
        <v>382.86399999999998</v>
      </c>
      <c r="E125" s="194" t="s">
        <v>40</v>
      </c>
      <c r="F125" s="7"/>
      <c r="G125" s="10"/>
      <c r="H125" s="10"/>
      <c r="I125" s="10"/>
      <c r="J125" s="10"/>
      <c r="K125" s="11"/>
      <c r="L125" s="11"/>
      <c r="M125" s="12"/>
      <c r="N125" s="13"/>
      <c r="O125" s="13"/>
      <c r="P125" s="34"/>
      <c r="Q125" s="13"/>
      <c r="R125" s="34"/>
      <c r="S125" s="13"/>
      <c r="T125" s="34"/>
      <c r="U125" s="13"/>
      <c r="V125" s="14"/>
      <c r="W125" s="15"/>
      <c r="X125" s="15"/>
      <c r="Y125" s="140"/>
      <c r="Z125" s="198"/>
      <c r="AA125" s="198">
        <v>100</v>
      </c>
    </row>
    <row r="126" spans="1:27" s="28" customFormat="1" ht="20.100000000000001" customHeight="1">
      <c r="A126" s="193"/>
      <c r="B126" s="195"/>
      <c r="C126" s="197"/>
      <c r="D126" s="195"/>
      <c r="E126" s="195"/>
      <c r="F126" s="23"/>
      <c r="G126" s="165" t="s">
        <v>6</v>
      </c>
      <c r="H126" s="166"/>
      <c r="I126" s="166"/>
      <c r="J126" s="166"/>
      <c r="K126" s="81"/>
      <c r="L126" s="24"/>
      <c r="M126" s="25"/>
      <c r="N126" s="26">
        <v>0</v>
      </c>
      <c r="O126" s="26">
        <v>0</v>
      </c>
      <c r="P126" s="34">
        <v>0</v>
      </c>
      <c r="Q126" s="26">
        <v>0</v>
      </c>
      <c r="R126" s="34">
        <v>0</v>
      </c>
      <c r="S126" s="26">
        <v>0</v>
      </c>
      <c r="T126" s="34">
        <v>0</v>
      </c>
      <c r="U126" s="26">
        <v>0</v>
      </c>
      <c r="V126" s="27"/>
      <c r="W126" s="27"/>
      <c r="X126" s="27"/>
      <c r="Y126" s="139"/>
      <c r="Z126" s="199"/>
      <c r="AA126" s="199"/>
    </row>
    <row r="127" spans="1:27" ht="30" customHeight="1">
      <c r="A127" s="6" t="s">
        <v>135</v>
      </c>
      <c r="B127" s="9" t="s">
        <v>136</v>
      </c>
      <c r="C127" s="8" t="s">
        <v>39</v>
      </c>
      <c r="D127" s="9">
        <v>72.790999999999997</v>
      </c>
      <c r="E127" s="9" t="s">
        <v>40</v>
      </c>
      <c r="F127" s="7"/>
      <c r="G127" s="10"/>
      <c r="H127" s="10"/>
      <c r="I127" s="10"/>
      <c r="J127" s="10"/>
      <c r="K127" s="11"/>
      <c r="L127" s="11"/>
      <c r="M127" s="12"/>
      <c r="N127" s="13"/>
      <c r="O127" s="13"/>
      <c r="P127" s="34"/>
      <c r="Q127" s="13"/>
      <c r="R127" s="34"/>
      <c r="S127" s="13"/>
      <c r="T127" s="34"/>
      <c r="U127" s="13"/>
      <c r="V127" s="14"/>
      <c r="W127" s="15"/>
      <c r="X127" s="15"/>
      <c r="Y127" s="140"/>
      <c r="Z127" s="198"/>
      <c r="AA127" s="198">
        <v>100</v>
      </c>
    </row>
    <row r="128" spans="1:27" s="28" customFormat="1" ht="20.100000000000001" customHeight="1">
      <c r="B128" s="23"/>
      <c r="C128" s="23"/>
      <c r="D128" s="23"/>
      <c r="E128" s="23"/>
      <c r="F128" s="23"/>
      <c r="G128" s="165" t="s">
        <v>6</v>
      </c>
      <c r="H128" s="166"/>
      <c r="I128" s="166"/>
      <c r="J128" s="166"/>
      <c r="K128" s="81"/>
      <c r="L128" s="24"/>
      <c r="M128" s="25"/>
      <c r="N128" s="26">
        <v>0</v>
      </c>
      <c r="O128" s="26">
        <v>0</v>
      </c>
      <c r="P128" s="34">
        <v>0</v>
      </c>
      <c r="Q128" s="26">
        <v>0</v>
      </c>
      <c r="R128" s="34">
        <v>0</v>
      </c>
      <c r="S128" s="26">
        <v>0</v>
      </c>
      <c r="T128" s="93">
        <v>0</v>
      </c>
      <c r="U128" s="26">
        <v>0</v>
      </c>
      <c r="V128" s="27"/>
      <c r="W128" s="27"/>
      <c r="X128" s="27"/>
      <c r="Y128" s="139"/>
      <c r="Z128" s="199"/>
      <c r="AA128" s="199"/>
    </row>
    <row r="129" spans="1:27" s="16" customFormat="1" ht="16.5" customHeight="1">
      <c r="A129" s="192" t="s">
        <v>137</v>
      </c>
      <c r="B129" s="194" t="s">
        <v>138</v>
      </c>
      <c r="C129" s="196" t="s">
        <v>43</v>
      </c>
      <c r="D129" s="194">
        <v>72.790999999999997</v>
      </c>
      <c r="E129" s="194" t="s">
        <v>40</v>
      </c>
      <c r="F129" s="7"/>
      <c r="G129" s="10"/>
      <c r="H129" s="10"/>
      <c r="I129" s="10"/>
      <c r="J129" s="10"/>
      <c r="K129" s="11"/>
      <c r="L129" s="11"/>
      <c r="M129" s="12"/>
      <c r="N129" s="13"/>
      <c r="O129" s="13"/>
      <c r="P129" s="34"/>
      <c r="Q129" s="13"/>
      <c r="R129" s="34"/>
      <c r="S129" s="13"/>
      <c r="T129" s="34"/>
      <c r="U129" s="13"/>
      <c r="V129" s="14"/>
      <c r="W129" s="15"/>
      <c r="X129" s="15"/>
      <c r="Y129" s="140"/>
      <c r="Z129" s="198"/>
      <c r="AA129" s="198">
        <v>100</v>
      </c>
    </row>
    <row r="130" spans="1:27" s="28" customFormat="1" ht="20.100000000000001" customHeight="1">
      <c r="A130" s="193"/>
      <c r="B130" s="195"/>
      <c r="C130" s="197"/>
      <c r="D130" s="195"/>
      <c r="E130" s="195"/>
      <c r="F130" s="23"/>
      <c r="G130" s="165" t="s">
        <v>6</v>
      </c>
      <c r="H130" s="166"/>
      <c r="I130" s="166"/>
      <c r="J130" s="166"/>
      <c r="K130" s="81"/>
      <c r="L130" s="24"/>
      <c r="M130" s="25"/>
      <c r="N130" s="26">
        <v>0</v>
      </c>
      <c r="O130" s="26">
        <v>0</v>
      </c>
      <c r="P130" s="34">
        <v>0</v>
      </c>
      <c r="Q130" s="26">
        <v>0</v>
      </c>
      <c r="R130" s="34">
        <v>0</v>
      </c>
      <c r="S130" s="26">
        <v>0</v>
      </c>
      <c r="T130" s="34">
        <v>0</v>
      </c>
      <c r="U130" s="26">
        <v>0</v>
      </c>
      <c r="V130" s="27"/>
      <c r="W130" s="27"/>
      <c r="X130" s="27"/>
      <c r="Y130" s="139"/>
      <c r="Z130" s="199"/>
      <c r="AA130" s="199"/>
    </row>
    <row r="131" spans="1:27" s="16" customFormat="1" ht="42" customHeight="1">
      <c r="A131" s="6" t="s">
        <v>139</v>
      </c>
      <c r="B131" s="9" t="s">
        <v>138</v>
      </c>
      <c r="C131" s="8" t="s">
        <v>140</v>
      </c>
      <c r="D131" s="9">
        <v>75.787999999999997</v>
      </c>
      <c r="E131" s="9" t="s">
        <v>40</v>
      </c>
      <c r="F131" s="7" t="s">
        <v>1192</v>
      </c>
      <c r="G131" s="68">
        <v>43355.522916666698</v>
      </c>
      <c r="H131" s="69">
        <v>43355.522916666698</v>
      </c>
      <c r="I131" s="68">
        <v>43355.526388888902</v>
      </c>
      <c r="J131" s="69">
        <v>43355.526388888902</v>
      </c>
      <c r="K131" s="2" t="s">
        <v>20</v>
      </c>
      <c r="L131" s="2" t="s">
        <v>20</v>
      </c>
      <c r="M131" s="2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5</v>
      </c>
      <c r="T131" s="34">
        <v>0</v>
      </c>
      <c r="U131" s="34">
        <v>0</v>
      </c>
      <c r="V131" s="70">
        <v>3</v>
      </c>
      <c r="W131" s="70" t="s">
        <v>778</v>
      </c>
      <c r="X131" s="70">
        <f>M131-V131</f>
        <v>-3</v>
      </c>
      <c r="Y131" s="118" t="s">
        <v>661</v>
      </c>
      <c r="Z131" s="184"/>
      <c r="AA131" s="184"/>
    </row>
    <row r="132" spans="1:27" s="28" customFormat="1" ht="20.100000000000001" customHeight="1">
      <c r="B132" s="23"/>
      <c r="C132" s="23"/>
      <c r="D132" s="23"/>
      <c r="E132" s="23"/>
      <c r="F132" s="23"/>
      <c r="G132" s="165" t="s">
        <v>6</v>
      </c>
      <c r="H132" s="166"/>
      <c r="I132" s="166"/>
      <c r="J132" s="166"/>
      <c r="K132" s="81"/>
      <c r="L132" s="24"/>
      <c r="M132" s="25"/>
      <c r="N132" s="59">
        <f>SUM(N131)+INT(SUM(O131)/60)</f>
        <v>0</v>
      </c>
      <c r="O132" s="59">
        <f>MOD(SUM(O131),60)</f>
        <v>0</v>
      </c>
      <c r="P132" s="34">
        <f t="shared" ref="P132" si="150">SUM(P131)+INT(SUM(Q131)/60)</f>
        <v>0</v>
      </c>
      <c r="Q132" s="59">
        <f t="shared" ref="Q132" si="151">MOD(SUM(Q131),60)</f>
        <v>0</v>
      </c>
      <c r="R132" s="34">
        <f t="shared" ref="R132" si="152">SUM(R131)+INT(SUM(S131)/60)</f>
        <v>0</v>
      </c>
      <c r="S132" s="59">
        <f t="shared" ref="S132" si="153">MOD(SUM(S131),60)</f>
        <v>5</v>
      </c>
      <c r="T132" s="34">
        <f t="shared" ref="T132" si="154">SUM(T131)+INT(SUM(U131)/60)</f>
        <v>0</v>
      </c>
      <c r="U132" s="59">
        <f t="shared" ref="U132" si="155">MOD(SUM(U131),60)</f>
        <v>0</v>
      </c>
      <c r="V132" s="27"/>
      <c r="W132" s="27"/>
      <c r="X132" s="27"/>
      <c r="Y132" s="139"/>
      <c r="Z132" s="185"/>
      <c r="AA132" s="185"/>
    </row>
    <row r="133" spans="1:27" s="16" customFormat="1" ht="16.5" customHeight="1">
      <c r="A133" s="192" t="s">
        <v>141</v>
      </c>
      <c r="B133" s="194" t="s">
        <v>142</v>
      </c>
      <c r="C133" s="196" t="s">
        <v>46</v>
      </c>
      <c r="D133" s="194">
        <v>220</v>
      </c>
      <c r="E133" s="194" t="s">
        <v>40</v>
      </c>
      <c r="F133" s="7"/>
      <c r="G133" s="10"/>
      <c r="H133" s="10"/>
      <c r="I133" s="10"/>
      <c r="J133" s="10"/>
      <c r="K133" s="11"/>
      <c r="L133" s="11"/>
      <c r="M133" s="12"/>
      <c r="N133" s="13"/>
      <c r="O133" s="13"/>
      <c r="P133" s="34"/>
      <c r="Q133" s="13"/>
      <c r="R133" s="34"/>
      <c r="S133" s="13"/>
      <c r="T133" s="34"/>
      <c r="U133" s="13"/>
      <c r="V133" s="14"/>
      <c r="W133" s="15"/>
      <c r="X133" s="15"/>
      <c r="Y133" s="140"/>
      <c r="Z133" s="198"/>
      <c r="AA133" s="198">
        <v>100</v>
      </c>
    </row>
    <row r="134" spans="1:27" s="28" customFormat="1" ht="20.100000000000001" customHeight="1">
      <c r="A134" s="193"/>
      <c r="B134" s="195"/>
      <c r="C134" s="197"/>
      <c r="D134" s="195"/>
      <c r="E134" s="195"/>
      <c r="F134" s="23"/>
      <c r="G134" s="165" t="s">
        <v>6</v>
      </c>
      <c r="H134" s="166"/>
      <c r="I134" s="166"/>
      <c r="J134" s="166"/>
      <c r="K134" s="81"/>
      <c r="L134" s="24"/>
      <c r="M134" s="25"/>
      <c r="N134" s="26">
        <v>0</v>
      </c>
      <c r="O134" s="26">
        <v>0</v>
      </c>
      <c r="P134" s="34">
        <v>0</v>
      </c>
      <c r="Q134" s="26">
        <v>0</v>
      </c>
      <c r="R134" s="34">
        <v>0</v>
      </c>
      <c r="S134" s="26">
        <v>0</v>
      </c>
      <c r="T134" s="93">
        <v>0</v>
      </c>
      <c r="U134" s="26">
        <v>0</v>
      </c>
      <c r="V134" s="27"/>
      <c r="W134" s="27"/>
      <c r="X134" s="27"/>
      <c r="Y134" s="139"/>
      <c r="Z134" s="199"/>
      <c r="AA134" s="199"/>
    </row>
    <row r="135" spans="1:27" ht="30" customHeight="1">
      <c r="A135" s="6" t="s">
        <v>143</v>
      </c>
      <c r="B135" s="9" t="s">
        <v>144</v>
      </c>
      <c r="C135" s="8" t="s">
        <v>39</v>
      </c>
      <c r="D135" s="9">
        <v>34.439</v>
      </c>
      <c r="E135" s="9" t="s">
        <v>40</v>
      </c>
      <c r="F135" s="7"/>
      <c r="G135" s="10"/>
      <c r="H135" s="10"/>
      <c r="I135" s="10"/>
      <c r="J135" s="10"/>
      <c r="K135" s="11"/>
      <c r="L135" s="11"/>
      <c r="M135" s="12"/>
      <c r="N135" s="13"/>
      <c r="O135" s="13"/>
      <c r="P135" s="34"/>
      <c r="Q135" s="13"/>
      <c r="R135" s="34"/>
      <c r="S135" s="13"/>
      <c r="T135" s="34"/>
      <c r="U135" s="13"/>
      <c r="V135" s="14"/>
      <c r="W135" s="15"/>
      <c r="X135" s="15"/>
      <c r="Y135" s="140"/>
      <c r="Z135" s="198"/>
      <c r="AA135" s="198">
        <v>100</v>
      </c>
    </row>
    <row r="136" spans="1:27" s="28" customFormat="1" ht="20.100000000000001" customHeight="1">
      <c r="B136" s="23"/>
      <c r="C136" s="23"/>
      <c r="D136" s="23"/>
      <c r="E136" s="23"/>
      <c r="F136" s="23"/>
      <c r="G136" s="165" t="s">
        <v>6</v>
      </c>
      <c r="H136" s="166"/>
      <c r="I136" s="166"/>
      <c r="J136" s="166"/>
      <c r="K136" s="81"/>
      <c r="L136" s="24"/>
      <c r="M136" s="25"/>
      <c r="N136" s="26">
        <v>0</v>
      </c>
      <c r="O136" s="26">
        <v>0</v>
      </c>
      <c r="P136" s="101">
        <v>0</v>
      </c>
      <c r="Q136" s="26">
        <v>0</v>
      </c>
      <c r="R136" s="93">
        <v>0</v>
      </c>
      <c r="S136" s="26">
        <v>0</v>
      </c>
      <c r="T136" s="93">
        <v>0</v>
      </c>
      <c r="U136" s="26">
        <v>0</v>
      </c>
      <c r="V136" s="27"/>
      <c r="W136" s="27"/>
      <c r="X136" s="27"/>
      <c r="Y136" s="139"/>
      <c r="Z136" s="199"/>
      <c r="AA136" s="199"/>
    </row>
    <row r="137" spans="1:27" ht="30" customHeight="1">
      <c r="A137" s="6" t="s">
        <v>145</v>
      </c>
      <c r="B137" s="9" t="s">
        <v>144</v>
      </c>
      <c r="C137" s="8" t="s">
        <v>43</v>
      </c>
      <c r="D137" s="9">
        <v>34.439</v>
      </c>
      <c r="E137" s="9" t="s">
        <v>40</v>
      </c>
      <c r="F137" s="7"/>
      <c r="G137" s="68">
        <v>43365.534027777801</v>
      </c>
      <c r="H137" s="69">
        <v>43365.534027777801</v>
      </c>
      <c r="I137" s="68">
        <v>43365.552083333299</v>
      </c>
      <c r="J137" s="69">
        <v>43365.552083333299</v>
      </c>
      <c r="K137" s="2" t="s">
        <v>20</v>
      </c>
      <c r="L137" s="2" t="s">
        <v>20</v>
      </c>
      <c r="M137" s="2">
        <v>0</v>
      </c>
      <c r="N137" s="34">
        <v>0</v>
      </c>
      <c r="O137" s="34">
        <v>0</v>
      </c>
      <c r="P137" s="93">
        <v>0</v>
      </c>
      <c r="Q137" s="34">
        <v>0</v>
      </c>
      <c r="R137" s="93">
        <v>0</v>
      </c>
      <c r="S137" s="34">
        <v>26</v>
      </c>
      <c r="T137" s="93">
        <v>0</v>
      </c>
      <c r="U137" s="34">
        <v>0</v>
      </c>
      <c r="V137" s="70" t="s">
        <v>21</v>
      </c>
      <c r="W137" s="70" t="s">
        <v>21</v>
      </c>
      <c r="X137" s="70" t="s">
        <v>21</v>
      </c>
      <c r="Y137" s="118" t="s">
        <v>662</v>
      </c>
      <c r="Z137" s="184"/>
      <c r="AA137" s="184"/>
    </row>
    <row r="138" spans="1:27" s="28" customFormat="1" ht="20.100000000000001" customHeight="1">
      <c r="B138" s="23"/>
      <c r="C138" s="23"/>
      <c r="D138" s="23"/>
      <c r="E138" s="23"/>
      <c r="F138" s="23"/>
      <c r="G138" s="165" t="s">
        <v>6</v>
      </c>
      <c r="H138" s="166"/>
      <c r="I138" s="166"/>
      <c r="J138" s="166"/>
      <c r="K138" s="81"/>
      <c r="L138" s="24"/>
      <c r="M138" s="25"/>
      <c r="N138" s="59">
        <f>SUM(N137)+INT(SUM(O137)/60)</f>
        <v>0</v>
      </c>
      <c r="O138" s="59">
        <f>MOD(SUM(O137),60)</f>
        <v>0</v>
      </c>
      <c r="P138" s="93">
        <f t="shared" ref="P138" si="156">SUM(P137)+INT(SUM(Q137)/60)</f>
        <v>0</v>
      </c>
      <c r="Q138" s="59">
        <f t="shared" ref="Q138" si="157">MOD(SUM(Q137),60)</f>
        <v>0</v>
      </c>
      <c r="R138" s="34">
        <f t="shared" ref="R138" si="158">SUM(R137)+INT(SUM(S137)/60)</f>
        <v>0</v>
      </c>
      <c r="S138" s="59">
        <f t="shared" ref="S138" si="159">MOD(SUM(S137),60)</f>
        <v>26</v>
      </c>
      <c r="T138" s="34">
        <f t="shared" ref="T138" si="160">SUM(T137)+INT(SUM(U137)/60)</f>
        <v>0</v>
      </c>
      <c r="U138" s="59">
        <f t="shared" ref="U138" si="161">MOD(SUM(U137),60)</f>
        <v>0</v>
      </c>
      <c r="V138" s="27"/>
      <c r="W138" s="27"/>
      <c r="X138" s="27"/>
      <c r="Y138" s="139"/>
      <c r="Z138" s="185"/>
      <c r="AA138" s="185"/>
    </row>
    <row r="139" spans="1:27" s="16" customFormat="1" ht="16.5" customHeight="1">
      <c r="A139" s="192" t="s">
        <v>146</v>
      </c>
      <c r="B139" s="194" t="s">
        <v>147</v>
      </c>
      <c r="C139" s="196" t="s">
        <v>43</v>
      </c>
      <c r="D139" s="194">
        <v>2.7</v>
      </c>
      <c r="E139" s="194" t="s">
        <v>40</v>
      </c>
      <c r="F139" s="7"/>
      <c r="G139" s="10"/>
      <c r="H139" s="10"/>
      <c r="I139" s="10"/>
      <c r="J139" s="10"/>
      <c r="K139" s="11"/>
      <c r="L139" s="11"/>
      <c r="M139" s="12"/>
      <c r="N139" s="13"/>
      <c r="O139" s="13"/>
      <c r="P139" s="93"/>
      <c r="Q139" s="13"/>
      <c r="R139" s="93"/>
      <c r="S139" s="13"/>
      <c r="T139" s="34"/>
      <c r="U139" s="13"/>
      <c r="V139" s="14"/>
      <c r="W139" s="15"/>
      <c r="X139" s="15"/>
      <c r="Y139" s="140"/>
      <c r="Z139" s="198"/>
      <c r="AA139" s="198">
        <v>100</v>
      </c>
    </row>
    <row r="140" spans="1:27" s="28" customFormat="1" ht="20.100000000000001" customHeight="1">
      <c r="A140" s="193"/>
      <c r="B140" s="195"/>
      <c r="C140" s="197"/>
      <c r="D140" s="195"/>
      <c r="E140" s="195"/>
      <c r="F140" s="23"/>
      <c r="G140" s="165" t="s">
        <v>6</v>
      </c>
      <c r="H140" s="166"/>
      <c r="I140" s="166"/>
      <c r="J140" s="166"/>
      <c r="K140" s="81"/>
      <c r="L140" s="24"/>
      <c r="M140" s="25"/>
      <c r="N140" s="26">
        <v>0</v>
      </c>
      <c r="O140" s="26">
        <v>0</v>
      </c>
      <c r="P140" s="34">
        <v>0</v>
      </c>
      <c r="Q140" s="26">
        <v>0</v>
      </c>
      <c r="R140" s="34">
        <v>0</v>
      </c>
      <c r="S140" s="26">
        <v>0</v>
      </c>
      <c r="T140" s="34">
        <v>0</v>
      </c>
      <c r="U140" s="26">
        <v>0</v>
      </c>
      <c r="V140" s="27"/>
      <c r="W140" s="27"/>
      <c r="X140" s="27"/>
      <c r="Y140" s="139"/>
      <c r="Z140" s="199"/>
      <c r="AA140" s="199"/>
    </row>
    <row r="141" spans="1:27" s="16" customFormat="1" ht="16.5" customHeight="1">
      <c r="A141" s="192" t="s">
        <v>148</v>
      </c>
      <c r="B141" s="194" t="s">
        <v>149</v>
      </c>
      <c r="C141" s="196" t="s">
        <v>39</v>
      </c>
      <c r="D141" s="194">
        <v>2.7</v>
      </c>
      <c r="E141" s="194" t="s">
        <v>40</v>
      </c>
      <c r="F141" s="7"/>
      <c r="G141" s="10"/>
      <c r="H141" s="10"/>
      <c r="I141" s="10"/>
      <c r="J141" s="10"/>
      <c r="K141" s="11"/>
      <c r="L141" s="11"/>
      <c r="M141" s="12"/>
      <c r="N141" s="13"/>
      <c r="O141" s="13"/>
      <c r="P141" s="34"/>
      <c r="Q141" s="13"/>
      <c r="R141" s="34"/>
      <c r="S141" s="13"/>
      <c r="T141" s="34"/>
      <c r="U141" s="13"/>
      <c r="V141" s="14"/>
      <c r="W141" s="15"/>
      <c r="X141" s="15"/>
      <c r="Y141" s="140"/>
      <c r="Z141" s="198"/>
      <c r="AA141" s="198">
        <v>100</v>
      </c>
    </row>
    <row r="142" spans="1:27" s="28" customFormat="1" ht="20.100000000000001" customHeight="1">
      <c r="A142" s="193"/>
      <c r="B142" s="195"/>
      <c r="C142" s="197"/>
      <c r="D142" s="195"/>
      <c r="E142" s="195"/>
      <c r="F142" s="23"/>
      <c r="G142" s="165" t="s">
        <v>6</v>
      </c>
      <c r="H142" s="166"/>
      <c r="I142" s="166"/>
      <c r="J142" s="166"/>
      <c r="K142" s="81"/>
      <c r="L142" s="24"/>
      <c r="M142" s="25"/>
      <c r="N142" s="26">
        <v>0</v>
      </c>
      <c r="O142" s="26">
        <v>0</v>
      </c>
      <c r="P142" s="34">
        <v>0</v>
      </c>
      <c r="Q142" s="26">
        <v>0</v>
      </c>
      <c r="R142" s="34">
        <v>0</v>
      </c>
      <c r="S142" s="26">
        <v>0</v>
      </c>
      <c r="T142" s="34">
        <v>0</v>
      </c>
      <c r="U142" s="26">
        <v>0</v>
      </c>
      <c r="V142" s="27"/>
      <c r="W142" s="27"/>
      <c r="X142" s="27"/>
      <c r="Y142" s="139"/>
      <c r="Z142" s="199"/>
      <c r="AA142" s="199"/>
    </row>
    <row r="143" spans="1:27" s="16" customFormat="1" ht="16.5" customHeight="1">
      <c r="A143" s="6" t="s">
        <v>150</v>
      </c>
      <c r="B143" s="9" t="s">
        <v>151</v>
      </c>
      <c r="C143" s="8"/>
      <c r="D143" s="9">
        <v>222.68199999999999</v>
      </c>
      <c r="E143" s="40" t="s">
        <v>40</v>
      </c>
      <c r="F143" s="7"/>
      <c r="G143" s="68">
        <v>43362.029861111099</v>
      </c>
      <c r="H143" s="69">
        <v>43362.029861111099</v>
      </c>
      <c r="I143" s="68">
        <v>43362.063194444403</v>
      </c>
      <c r="J143" s="69">
        <v>43362.063194444403</v>
      </c>
      <c r="K143" s="2" t="s">
        <v>20</v>
      </c>
      <c r="L143" s="2" t="s">
        <v>20</v>
      </c>
      <c r="M143" s="2">
        <v>0</v>
      </c>
      <c r="N143" s="34">
        <v>0</v>
      </c>
      <c r="O143" s="34">
        <v>48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70" t="s">
        <v>21</v>
      </c>
      <c r="W143" s="70" t="s">
        <v>21</v>
      </c>
      <c r="X143" s="70" t="s">
        <v>21</v>
      </c>
      <c r="Y143" s="118" t="s">
        <v>310</v>
      </c>
      <c r="Z143" s="200"/>
      <c r="AA143" s="200"/>
    </row>
    <row r="144" spans="1:27" s="16" customFormat="1" ht="16.5" customHeight="1">
      <c r="A144" s="6" t="s">
        <v>150</v>
      </c>
      <c r="B144" s="9" t="s">
        <v>151</v>
      </c>
      <c r="C144" s="8"/>
      <c r="D144" s="9">
        <v>222.68199999999999</v>
      </c>
      <c r="E144" s="40" t="s">
        <v>40</v>
      </c>
      <c r="F144" s="7"/>
      <c r="G144" s="68">
        <v>43363.568055555603</v>
      </c>
      <c r="H144" s="69">
        <v>43363.568055555603</v>
      </c>
      <c r="I144" s="68">
        <v>43363.731249999997</v>
      </c>
      <c r="J144" s="69">
        <v>43363.731249999997</v>
      </c>
      <c r="K144" s="2" t="s">
        <v>20</v>
      </c>
      <c r="L144" s="2" t="s">
        <v>20</v>
      </c>
      <c r="M144" s="2" t="s">
        <v>20</v>
      </c>
      <c r="N144" s="34">
        <v>3</v>
      </c>
      <c r="O144" s="34">
        <v>55</v>
      </c>
      <c r="P144" s="34">
        <v>0</v>
      </c>
      <c r="Q144" s="34">
        <v>0</v>
      </c>
      <c r="R144" s="34">
        <v>0</v>
      </c>
      <c r="S144" s="34">
        <v>0</v>
      </c>
      <c r="T144" s="93">
        <v>0</v>
      </c>
      <c r="U144" s="34">
        <v>0</v>
      </c>
      <c r="V144" s="70" t="s">
        <v>21</v>
      </c>
      <c r="W144" s="70" t="s">
        <v>21</v>
      </c>
      <c r="X144" s="70" t="s">
        <v>21</v>
      </c>
      <c r="Y144" s="118" t="s">
        <v>663</v>
      </c>
      <c r="Z144" s="201"/>
      <c r="AA144" s="201"/>
    </row>
    <row r="145" spans="1:27" s="28" customFormat="1" ht="20.100000000000001" customHeight="1">
      <c r="A145" s="6"/>
      <c r="B145" s="9"/>
      <c r="C145" s="8"/>
      <c r="D145" s="9"/>
      <c r="E145" s="40" t="s">
        <v>40</v>
      </c>
      <c r="F145" s="23"/>
      <c r="G145" s="165" t="s">
        <v>6</v>
      </c>
      <c r="H145" s="166"/>
      <c r="I145" s="166"/>
      <c r="J145" s="166"/>
      <c r="K145" s="81"/>
      <c r="L145" s="24"/>
      <c r="M145" s="25"/>
      <c r="N145" s="59">
        <f>SUM(N143:N144)+INT(SUM(O143:O144)/60)</f>
        <v>4</v>
      </c>
      <c r="O145" s="59">
        <f>MOD(SUM(O143:O144),60)</f>
        <v>43</v>
      </c>
      <c r="P145" s="34">
        <f t="shared" ref="P145" si="162">SUM(P143:P144)+INT(SUM(Q143:Q144)/60)</f>
        <v>0</v>
      </c>
      <c r="Q145" s="59">
        <f t="shared" ref="Q145" si="163">MOD(SUM(Q143:Q144),60)</f>
        <v>0</v>
      </c>
      <c r="R145" s="34">
        <f t="shared" ref="R145" si="164">SUM(R143:R144)+INT(SUM(S143:S144)/60)</f>
        <v>0</v>
      </c>
      <c r="S145" s="59">
        <f t="shared" ref="S145" si="165">MOD(SUM(S143:S144),60)</f>
        <v>0</v>
      </c>
      <c r="T145" s="34">
        <f t="shared" ref="T145" si="166">SUM(T143:T144)+INT(SUM(U143:U144)/60)</f>
        <v>0</v>
      </c>
      <c r="U145" s="59">
        <f t="shared" ref="U145" si="167">MOD(SUM(U143:U144),60)</f>
        <v>0</v>
      </c>
      <c r="V145" s="27"/>
      <c r="W145" s="27"/>
      <c r="X145" s="27"/>
      <c r="Y145" s="139"/>
      <c r="Z145" s="199"/>
      <c r="AA145" s="199"/>
    </row>
    <row r="146" spans="1:27" s="16" customFormat="1" ht="33" customHeight="1">
      <c r="A146" s="6" t="s">
        <v>152</v>
      </c>
      <c r="B146" s="9" t="s">
        <v>153</v>
      </c>
      <c r="C146" s="8" t="s">
        <v>46</v>
      </c>
      <c r="D146" s="9">
        <v>160.536</v>
      </c>
      <c r="E146" s="9" t="s">
        <v>40</v>
      </c>
      <c r="F146" s="7" t="s">
        <v>783</v>
      </c>
      <c r="G146" s="68">
        <v>43360.6027777778</v>
      </c>
      <c r="H146" s="69">
        <v>43360.6027777778</v>
      </c>
      <c r="I146" s="68">
        <v>43360.631944444402</v>
      </c>
      <c r="J146" s="69">
        <v>43360.631944444402</v>
      </c>
      <c r="K146" s="2" t="s">
        <v>20</v>
      </c>
      <c r="L146" s="2">
        <v>1</v>
      </c>
      <c r="M146" s="2">
        <v>0</v>
      </c>
      <c r="N146" s="34">
        <v>0</v>
      </c>
      <c r="O146" s="34">
        <v>42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70">
        <v>2</v>
      </c>
      <c r="W146" s="70" t="s">
        <v>778</v>
      </c>
      <c r="X146" s="70">
        <f>M146-V146</f>
        <v>-2</v>
      </c>
      <c r="Y146" s="118" t="s">
        <v>643</v>
      </c>
      <c r="Z146" s="200"/>
      <c r="AA146" s="200"/>
    </row>
    <row r="147" spans="1:27" s="16" customFormat="1" ht="28.5" customHeight="1">
      <c r="A147" s="6" t="s">
        <v>152</v>
      </c>
      <c r="B147" s="9" t="s">
        <v>153</v>
      </c>
      <c r="C147" s="8" t="s">
        <v>46</v>
      </c>
      <c r="D147" s="9">
        <v>160.536</v>
      </c>
      <c r="E147" s="9" t="s">
        <v>40</v>
      </c>
      <c r="F147" s="7"/>
      <c r="G147" s="68">
        <v>43360.704861111102</v>
      </c>
      <c r="H147" s="69">
        <v>43360.704861111102</v>
      </c>
      <c r="I147" s="68">
        <v>43362.749305555597</v>
      </c>
      <c r="J147" s="69">
        <v>43362.749305555597</v>
      </c>
      <c r="K147" s="2" t="s">
        <v>20</v>
      </c>
      <c r="L147" s="2" t="s">
        <v>20</v>
      </c>
      <c r="M147" s="2" t="s">
        <v>20</v>
      </c>
      <c r="N147" s="34">
        <v>0</v>
      </c>
      <c r="O147" s="34">
        <v>0</v>
      </c>
      <c r="P147" s="34">
        <v>49</v>
      </c>
      <c r="Q147" s="34">
        <v>4</v>
      </c>
      <c r="R147" s="34">
        <v>0</v>
      </c>
      <c r="S147" s="34">
        <v>0</v>
      </c>
      <c r="T147" s="34">
        <v>0</v>
      </c>
      <c r="U147" s="34">
        <v>0</v>
      </c>
      <c r="V147" s="70" t="s">
        <v>21</v>
      </c>
      <c r="W147" s="70" t="s">
        <v>21</v>
      </c>
      <c r="X147" s="70" t="s">
        <v>21</v>
      </c>
      <c r="Y147" s="118" t="s">
        <v>644</v>
      </c>
      <c r="Z147" s="201"/>
      <c r="AA147" s="201"/>
    </row>
    <row r="148" spans="1:27" s="28" customFormat="1" ht="20.100000000000001" customHeight="1">
      <c r="A148" s="6"/>
      <c r="B148" s="9"/>
      <c r="C148" s="8"/>
      <c r="D148" s="9"/>
      <c r="E148" s="9"/>
      <c r="F148" s="23"/>
      <c r="G148" s="165" t="s">
        <v>6</v>
      </c>
      <c r="H148" s="166"/>
      <c r="I148" s="166"/>
      <c r="J148" s="166"/>
      <c r="K148" s="81"/>
      <c r="L148" s="24"/>
      <c r="M148" s="25"/>
      <c r="N148" s="59">
        <f>SUM(N146:N147)+INT(SUM(O146:O147)/60)</f>
        <v>0</v>
      </c>
      <c r="O148" s="59">
        <f>MOD(SUM(O146:O147),60)</f>
        <v>42</v>
      </c>
      <c r="P148" s="34">
        <f t="shared" ref="P148" si="168">SUM(P146:P147)+INT(SUM(Q146:Q147)/60)</f>
        <v>49</v>
      </c>
      <c r="Q148" s="59">
        <f t="shared" ref="Q148" si="169">MOD(SUM(Q146:Q147),60)</f>
        <v>4</v>
      </c>
      <c r="R148" s="93">
        <f t="shared" ref="R148" si="170">SUM(R146:R147)+INT(SUM(S146:S147)/60)</f>
        <v>0</v>
      </c>
      <c r="S148" s="59">
        <f t="shared" ref="S148" si="171">MOD(SUM(S146:S147),60)</f>
        <v>0</v>
      </c>
      <c r="T148" s="34">
        <f t="shared" ref="T148" si="172">SUM(T146:T147)+INT(SUM(U146:U147)/60)</f>
        <v>0</v>
      </c>
      <c r="U148" s="59">
        <f t="shared" ref="U148" si="173">MOD(SUM(U146:U147),60)</f>
        <v>0</v>
      </c>
      <c r="V148" s="27"/>
      <c r="W148" s="27"/>
      <c r="X148" s="27"/>
      <c r="Y148" s="139"/>
      <c r="Z148" s="199"/>
      <c r="AA148" s="199"/>
    </row>
    <row r="149" spans="1:27" s="16" customFormat="1" ht="30" customHeight="1">
      <c r="A149" s="6" t="s">
        <v>154</v>
      </c>
      <c r="B149" s="9" t="s">
        <v>155</v>
      </c>
      <c r="C149" s="8" t="s">
        <v>70</v>
      </c>
      <c r="D149" s="9">
        <v>48.8</v>
      </c>
      <c r="E149" s="9" t="s">
        <v>40</v>
      </c>
      <c r="F149" s="7"/>
      <c r="G149" s="68">
        <v>43345.170833333301</v>
      </c>
      <c r="H149" s="69">
        <v>43345.170833333301</v>
      </c>
      <c r="I149" s="68">
        <v>43345.182638888902</v>
      </c>
      <c r="J149" s="69">
        <v>43345.182638888902</v>
      </c>
      <c r="K149" s="2" t="s">
        <v>20</v>
      </c>
      <c r="L149" s="2" t="s">
        <v>20</v>
      </c>
      <c r="M149" s="2">
        <v>0</v>
      </c>
      <c r="N149" s="34">
        <v>0</v>
      </c>
      <c r="O149" s="34">
        <v>0</v>
      </c>
      <c r="P149" s="34">
        <v>0</v>
      </c>
      <c r="Q149" s="34">
        <v>0</v>
      </c>
      <c r="R149" s="93">
        <v>0</v>
      </c>
      <c r="S149" s="34">
        <v>17</v>
      </c>
      <c r="T149" s="93">
        <v>0</v>
      </c>
      <c r="U149" s="34">
        <v>0</v>
      </c>
      <c r="V149" s="70" t="s">
        <v>21</v>
      </c>
      <c r="W149" s="70" t="s">
        <v>21</v>
      </c>
      <c r="X149" s="70" t="s">
        <v>21</v>
      </c>
      <c r="Y149" s="118" t="s">
        <v>651</v>
      </c>
      <c r="Z149" s="184"/>
      <c r="AA149" s="184"/>
    </row>
    <row r="150" spans="1:27" s="16" customFormat="1" ht="30" customHeight="1">
      <c r="A150" s="6" t="s">
        <v>154</v>
      </c>
      <c r="B150" s="9" t="s">
        <v>155</v>
      </c>
      <c r="C150" s="8" t="s">
        <v>70</v>
      </c>
      <c r="D150" s="9">
        <v>48.8</v>
      </c>
      <c r="E150" s="9" t="s">
        <v>40</v>
      </c>
      <c r="F150" s="7"/>
      <c r="G150" s="68">
        <v>43362.029861111099</v>
      </c>
      <c r="H150" s="69">
        <v>43362.029861111099</v>
      </c>
      <c r="I150" s="68">
        <v>43362.065277777801</v>
      </c>
      <c r="J150" s="69">
        <v>43362.065277777801</v>
      </c>
      <c r="K150" s="2" t="s">
        <v>20</v>
      </c>
      <c r="L150" s="2" t="s">
        <v>20</v>
      </c>
      <c r="M150" s="2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51</v>
      </c>
      <c r="T150" s="34">
        <v>0</v>
      </c>
      <c r="U150" s="34">
        <v>0</v>
      </c>
      <c r="V150" s="70" t="s">
        <v>21</v>
      </c>
      <c r="W150" s="70" t="s">
        <v>21</v>
      </c>
      <c r="X150" s="70" t="s">
        <v>21</v>
      </c>
      <c r="Y150" s="118" t="s">
        <v>652</v>
      </c>
      <c r="Z150" s="189"/>
      <c r="AA150" s="189"/>
    </row>
    <row r="151" spans="1:27" s="16" customFormat="1" ht="30" customHeight="1">
      <c r="A151" s="6" t="s">
        <v>154</v>
      </c>
      <c r="B151" s="9" t="s">
        <v>155</v>
      </c>
      <c r="C151" s="8" t="s">
        <v>70</v>
      </c>
      <c r="D151" s="9">
        <v>48.8</v>
      </c>
      <c r="E151" s="9" t="s">
        <v>40</v>
      </c>
      <c r="F151" s="7"/>
      <c r="G151" s="68">
        <v>43369.104166666701</v>
      </c>
      <c r="H151" s="69">
        <v>43369.104166666701</v>
      </c>
      <c r="I151" s="68">
        <v>43369.15625</v>
      </c>
      <c r="J151" s="69">
        <v>43369.15625</v>
      </c>
      <c r="K151" s="2" t="s">
        <v>20</v>
      </c>
      <c r="L151" s="2" t="s">
        <v>20</v>
      </c>
      <c r="M151" s="2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1</v>
      </c>
      <c r="S151" s="34">
        <v>15</v>
      </c>
      <c r="T151" s="34">
        <v>0</v>
      </c>
      <c r="U151" s="34">
        <v>0</v>
      </c>
      <c r="V151" s="70" t="s">
        <v>21</v>
      </c>
      <c r="W151" s="70" t="s">
        <v>21</v>
      </c>
      <c r="X151" s="70" t="s">
        <v>21</v>
      </c>
      <c r="Y151" s="118" t="s">
        <v>653</v>
      </c>
      <c r="Z151" s="189"/>
      <c r="AA151" s="189"/>
    </row>
    <row r="152" spans="1:27" s="16" customFormat="1" ht="30" customHeight="1">
      <c r="A152" s="6" t="s">
        <v>154</v>
      </c>
      <c r="B152" s="9" t="s">
        <v>155</v>
      </c>
      <c r="C152" s="8" t="s">
        <v>70</v>
      </c>
      <c r="D152" s="9">
        <v>48.8</v>
      </c>
      <c r="E152" s="9" t="s">
        <v>40</v>
      </c>
      <c r="F152" s="7"/>
      <c r="G152" s="68">
        <v>43370.8125</v>
      </c>
      <c r="H152" s="69">
        <v>43370.8125</v>
      </c>
      <c r="I152" s="68">
        <v>43370.820833333302</v>
      </c>
      <c r="J152" s="69">
        <v>43370.820833333302</v>
      </c>
      <c r="K152" s="2" t="s">
        <v>20</v>
      </c>
      <c r="L152" s="2" t="s">
        <v>20</v>
      </c>
      <c r="M152" s="2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12</v>
      </c>
      <c r="T152" s="34">
        <v>0</v>
      </c>
      <c r="U152" s="34">
        <v>0</v>
      </c>
      <c r="V152" s="70" t="s">
        <v>21</v>
      </c>
      <c r="W152" s="70" t="s">
        <v>21</v>
      </c>
      <c r="X152" s="70" t="s">
        <v>21</v>
      </c>
      <c r="Y152" s="118" t="s">
        <v>654</v>
      </c>
      <c r="Z152" s="189"/>
      <c r="AA152" s="189"/>
    </row>
    <row r="153" spans="1:27" s="28" customFormat="1" ht="20.100000000000001" customHeight="1">
      <c r="B153" s="23"/>
      <c r="C153" s="23"/>
      <c r="D153" s="23"/>
      <c r="E153" s="23"/>
      <c r="F153" s="23"/>
      <c r="G153" s="165" t="s">
        <v>6</v>
      </c>
      <c r="H153" s="166"/>
      <c r="I153" s="166"/>
      <c r="J153" s="166"/>
      <c r="K153" s="81"/>
      <c r="L153" s="24"/>
      <c r="M153" s="25"/>
      <c r="N153" s="59">
        <f>SUM(N149:N152)+INT(SUM(O149:O152)/60)</f>
        <v>0</v>
      </c>
      <c r="O153" s="59">
        <f>MOD(SUM(O149:O152),60)</f>
        <v>0</v>
      </c>
      <c r="P153" s="34">
        <f t="shared" ref="P153" si="174">SUM(P149:P152)+INT(SUM(Q149:Q152)/60)</f>
        <v>0</v>
      </c>
      <c r="Q153" s="59">
        <f t="shared" ref="Q153" si="175">MOD(SUM(Q149:Q152),60)</f>
        <v>0</v>
      </c>
      <c r="R153" s="34">
        <f t="shared" ref="R153" si="176">SUM(R149:R152)+INT(SUM(S149:S152)/60)</f>
        <v>2</v>
      </c>
      <c r="S153" s="59">
        <f t="shared" ref="S153" si="177">MOD(SUM(S149:S152),60)</f>
        <v>35</v>
      </c>
      <c r="T153" s="34">
        <f t="shared" ref="T153" si="178">SUM(T149:T152)+INT(SUM(U149:U152)/60)</f>
        <v>0</v>
      </c>
      <c r="U153" s="59">
        <f t="shared" ref="U153" si="179">MOD(SUM(U149:U152),60)</f>
        <v>0</v>
      </c>
      <c r="V153" s="27"/>
      <c r="W153" s="27"/>
      <c r="X153" s="27"/>
      <c r="Y153" s="139"/>
      <c r="Z153" s="185"/>
      <c r="AA153" s="185"/>
    </row>
    <row r="154" spans="1:27" s="16" customFormat="1" ht="30" customHeight="1">
      <c r="A154" s="6" t="s">
        <v>156</v>
      </c>
      <c r="B154" s="9" t="s">
        <v>155</v>
      </c>
      <c r="C154" s="8" t="s">
        <v>107</v>
      </c>
      <c r="D154" s="9">
        <v>48.8</v>
      </c>
      <c r="E154" s="9" t="s">
        <v>40</v>
      </c>
      <c r="F154" s="7"/>
      <c r="G154" s="68">
        <v>43354.479166666701</v>
      </c>
      <c r="H154" s="69">
        <v>43354.479166666701</v>
      </c>
      <c r="I154" s="68">
        <v>43354.620138888902</v>
      </c>
      <c r="J154" s="69">
        <v>43354.620138888902</v>
      </c>
      <c r="K154" s="2" t="s">
        <v>20</v>
      </c>
      <c r="L154" s="2" t="s">
        <v>20</v>
      </c>
      <c r="M154" s="2" t="s">
        <v>20</v>
      </c>
      <c r="N154" s="34">
        <v>3</v>
      </c>
      <c r="O154" s="34">
        <v>23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70" t="s">
        <v>21</v>
      </c>
      <c r="W154" s="70" t="s">
        <v>21</v>
      </c>
      <c r="X154" s="70" t="s">
        <v>21</v>
      </c>
      <c r="Y154" s="118" t="s">
        <v>655</v>
      </c>
      <c r="Z154" s="184"/>
      <c r="AA154" s="184"/>
    </row>
    <row r="155" spans="1:27" s="16" customFormat="1" ht="30" customHeight="1">
      <c r="A155" s="6" t="s">
        <v>156</v>
      </c>
      <c r="B155" s="9" t="s">
        <v>155</v>
      </c>
      <c r="C155" s="8" t="s">
        <v>107</v>
      </c>
      <c r="D155" s="9">
        <v>48.8</v>
      </c>
      <c r="E155" s="9" t="s">
        <v>40</v>
      </c>
      <c r="F155" s="7"/>
      <c r="G155" s="68">
        <v>43362.029861111099</v>
      </c>
      <c r="H155" s="69">
        <v>43362.029861111099</v>
      </c>
      <c r="I155" s="68">
        <v>43362.065277777801</v>
      </c>
      <c r="J155" s="69">
        <v>43362.065277777801</v>
      </c>
      <c r="K155" s="2" t="s">
        <v>20</v>
      </c>
      <c r="L155" s="2" t="s">
        <v>20</v>
      </c>
      <c r="M155" s="2">
        <v>0</v>
      </c>
      <c r="N155" s="34">
        <v>0</v>
      </c>
      <c r="O155" s="34">
        <v>0</v>
      </c>
      <c r="P155" s="34">
        <v>0</v>
      </c>
      <c r="Q155" s="34">
        <v>0</v>
      </c>
      <c r="R155" s="93">
        <v>0</v>
      </c>
      <c r="S155" s="34">
        <v>51</v>
      </c>
      <c r="T155" s="93">
        <v>0</v>
      </c>
      <c r="U155" s="34">
        <v>0</v>
      </c>
      <c r="V155" s="70" t="s">
        <v>21</v>
      </c>
      <c r="W155" s="70" t="s">
        <v>21</v>
      </c>
      <c r="X155" s="70" t="s">
        <v>21</v>
      </c>
      <c r="Y155" s="118" t="s">
        <v>656</v>
      </c>
      <c r="Z155" s="189"/>
      <c r="AA155" s="189"/>
    </row>
    <row r="156" spans="1:27" s="16" customFormat="1" ht="30" customHeight="1">
      <c r="A156" s="6" t="s">
        <v>156</v>
      </c>
      <c r="B156" s="9" t="s">
        <v>155</v>
      </c>
      <c r="C156" s="8" t="s">
        <v>107</v>
      </c>
      <c r="D156" s="9">
        <v>48.8</v>
      </c>
      <c r="E156" s="9" t="s">
        <v>40</v>
      </c>
      <c r="F156" s="7"/>
      <c r="G156" s="68">
        <v>43362.065277777801</v>
      </c>
      <c r="H156" s="69">
        <v>43362.065277777801</v>
      </c>
      <c r="I156" s="68">
        <v>43362.368055555598</v>
      </c>
      <c r="J156" s="69">
        <v>43362.368055555598</v>
      </c>
      <c r="K156" s="2" t="s">
        <v>20</v>
      </c>
      <c r="L156" s="2" t="s">
        <v>20</v>
      </c>
      <c r="M156" s="2" t="s">
        <v>20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7</v>
      </c>
      <c r="U156" s="34">
        <v>10</v>
      </c>
      <c r="V156" s="70" t="s">
        <v>21</v>
      </c>
      <c r="W156" s="70" t="s">
        <v>21</v>
      </c>
      <c r="X156" s="70" t="s">
        <v>21</v>
      </c>
      <c r="Y156" s="118" t="s">
        <v>657</v>
      </c>
      <c r="Z156" s="189"/>
      <c r="AA156" s="189"/>
    </row>
    <row r="157" spans="1:27" s="16" customFormat="1" ht="30" customHeight="1">
      <c r="A157" s="6" t="s">
        <v>156</v>
      </c>
      <c r="B157" s="9" t="s">
        <v>155</v>
      </c>
      <c r="C157" s="8" t="s">
        <v>107</v>
      </c>
      <c r="D157" s="9">
        <v>48.8</v>
      </c>
      <c r="E157" s="9" t="s">
        <v>40</v>
      </c>
      <c r="F157" s="7"/>
      <c r="G157" s="68">
        <v>43362.934722222199</v>
      </c>
      <c r="H157" s="69">
        <v>43362.934722222199</v>
      </c>
      <c r="I157" s="68">
        <v>43363.409722222197</v>
      </c>
      <c r="J157" s="69">
        <v>43363.409722222197</v>
      </c>
      <c r="K157" s="2" t="s">
        <v>20</v>
      </c>
      <c r="L157" s="2" t="s">
        <v>20</v>
      </c>
      <c r="M157" s="2" t="s">
        <v>20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11</v>
      </c>
      <c r="U157" s="34">
        <v>24</v>
      </c>
      <c r="V157" s="70" t="s">
        <v>21</v>
      </c>
      <c r="W157" s="70" t="s">
        <v>21</v>
      </c>
      <c r="X157" s="70" t="s">
        <v>21</v>
      </c>
      <c r="Y157" s="118" t="s">
        <v>658</v>
      </c>
      <c r="Z157" s="189"/>
      <c r="AA157" s="189"/>
    </row>
    <row r="158" spans="1:27" s="28" customFormat="1" ht="20.100000000000001" customHeight="1">
      <c r="B158" s="23"/>
      <c r="C158" s="23"/>
      <c r="D158" s="23"/>
      <c r="E158" s="23"/>
      <c r="F158" s="23"/>
      <c r="G158" s="165" t="s">
        <v>6</v>
      </c>
      <c r="H158" s="166"/>
      <c r="I158" s="166"/>
      <c r="J158" s="166"/>
      <c r="K158" s="81"/>
      <c r="L158" s="24"/>
      <c r="M158" s="25"/>
      <c r="N158" s="59">
        <f>SUM(N154:N157)+INT(SUM(O154:O157)/60)</f>
        <v>3</v>
      </c>
      <c r="O158" s="59">
        <f>MOD(SUM(O154:O157),60)</f>
        <v>23</v>
      </c>
      <c r="P158" s="34">
        <f t="shared" ref="P158" si="180">SUM(P154:P157)+INT(SUM(Q154:Q157)/60)</f>
        <v>0</v>
      </c>
      <c r="Q158" s="59">
        <f t="shared" ref="Q158" si="181">MOD(SUM(Q154:Q157),60)</f>
        <v>0</v>
      </c>
      <c r="R158" s="34">
        <f t="shared" ref="R158" si="182">SUM(R154:R157)+INT(SUM(S154:S157)/60)</f>
        <v>0</v>
      </c>
      <c r="S158" s="59">
        <f t="shared" ref="S158" si="183">MOD(SUM(S154:S157),60)</f>
        <v>51</v>
      </c>
      <c r="T158" s="93">
        <f t="shared" ref="T158" si="184">SUM(T154:T157)+INT(SUM(U154:U157)/60)</f>
        <v>18</v>
      </c>
      <c r="U158" s="59">
        <f t="shared" ref="U158" si="185">MOD(SUM(U154:U157),60)</f>
        <v>34</v>
      </c>
      <c r="V158" s="27"/>
      <c r="W158" s="27"/>
      <c r="X158" s="27"/>
      <c r="Y158" s="139"/>
      <c r="Z158" s="185"/>
      <c r="AA158" s="185"/>
    </row>
    <row r="159" spans="1:27" s="16" customFormat="1" ht="16.5" customHeight="1">
      <c r="A159" s="6" t="s">
        <v>157</v>
      </c>
      <c r="B159" s="9" t="s">
        <v>158</v>
      </c>
      <c r="C159" s="8" t="s">
        <v>39</v>
      </c>
      <c r="D159" s="9">
        <v>289.721</v>
      </c>
      <c r="E159" s="9" t="s">
        <v>40</v>
      </c>
      <c r="F159" s="7"/>
      <c r="G159" s="68">
        <v>43357.423611111102</v>
      </c>
      <c r="H159" s="69">
        <v>43357.423611111102</v>
      </c>
      <c r="I159" s="68">
        <v>43357.7944444444</v>
      </c>
      <c r="J159" s="69">
        <v>43357.7944444444</v>
      </c>
      <c r="K159" s="2" t="s">
        <v>20</v>
      </c>
      <c r="L159" s="2" t="s">
        <v>20</v>
      </c>
      <c r="M159" s="2" t="s">
        <v>20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8</v>
      </c>
      <c r="U159" s="34">
        <v>54</v>
      </c>
      <c r="V159" s="70" t="s">
        <v>21</v>
      </c>
      <c r="W159" s="70" t="s">
        <v>21</v>
      </c>
      <c r="X159" s="70" t="s">
        <v>21</v>
      </c>
      <c r="Y159" s="118" t="s">
        <v>588</v>
      </c>
      <c r="Z159" s="198"/>
      <c r="AA159" s="198"/>
    </row>
    <row r="160" spans="1:27" s="16" customFormat="1" ht="16.5" customHeight="1">
      <c r="A160" s="6" t="s">
        <v>157</v>
      </c>
      <c r="B160" s="9" t="s">
        <v>158</v>
      </c>
      <c r="C160" s="8" t="s">
        <v>39</v>
      </c>
      <c r="D160" s="9">
        <v>289.721</v>
      </c>
      <c r="E160" s="9" t="s">
        <v>40</v>
      </c>
      <c r="F160" s="7"/>
      <c r="G160" s="68">
        <v>43358.451388888898</v>
      </c>
      <c r="H160" s="69">
        <v>43358.451388888898</v>
      </c>
      <c r="I160" s="68">
        <v>43359.027083333298</v>
      </c>
      <c r="J160" s="69">
        <v>43359.027083333298</v>
      </c>
      <c r="K160" s="2" t="s">
        <v>20</v>
      </c>
      <c r="L160" s="2" t="s">
        <v>20</v>
      </c>
      <c r="M160" s="2" t="s">
        <v>20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13</v>
      </c>
      <c r="U160" s="34">
        <v>49</v>
      </c>
      <c r="V160" s="70" t="s">
        <v>21</v>
      </c>
      <c r="W160" s="70" t="s">
        <v>21</v>
      </c>
      <c r="X160" s="70" t="s">
        <v>21</v>
      </c>
      <c r="Y160" s="118" t="s">
        <v>589</v>
      </c>
      <c r="Z160" s="201"/>
      <c r="AA160" s="201"/>
    </row>
    <row r="161" spans="1:27" s="28" customFormat="1" ht="22.5" customHeight="1">
      <c r="A161" s="6"/>
      <c r="B161" s="9"/>
      <c r="C161" s="8"/>
      <c r="D161" s="9"/>
      <c r="E161" s="9"/>
      <c r="F161" s="23"/>
      <c r="G161" s="165" t="s">
        <v>6</v>
      </c>
      <c r="H161" s="166"/>
      <c r="I161" s="166"/>
      <c r="J161" s="166"/>
      <c r="K161" s="81"/>
      <c r="L161" s="24"/>
      <c r="M161" s="25"/>
      <c r="N161" s="59">
        <f>SUM(N159:N160)+INT(SUM(O159:O160)/60)</f>
        <v>0</v>
      </c>
      <c r="O161" s="59">
        <f>MOD(SUM(O159:O160),60)</f>
        <v>0</v>
      </c>
      <c r="P161" s="34">
        <f t="shared" ref="P161" si="186">SUM(P159:P160)+INT(SUM(Q159:Q160)/60)</f>
        <v>0</v>
      </c>
      <c r="Q161" s="59">
        <f t="shared" ref="Q161" si="187">MOD(SUM(Q159:Q160),60)</f>
        <v>0</v>
      </c>
      <c r="R161" s="34">
        <f t="shared" ref="R161" si="188">SUM(R159:R160)+INT(SUM(S159:S160)/60)</f>
        <v>0</v>
      </c>
      <c r="S161" s="59">
        <f t="shared" ref="S161" si="189">MOD(SUM(S159:S160),60)</f>
        <v>0</v>
      </c>
      <c r="T161" s="34">
        <f t="shared" ref="T161" si="190">SUM(T159:T160)+INT(SUM(U159:U160)/60)</f>
        <v>22</v>
      </c>
      <c r="U161" s="59">
        <f t="shared" ref="U161" si="191">MOD(SUM(U159:U160),60)</f>
        <v>43</v>
      </c>
      <c r="V161" s="27"/>
      <c r="W161" s="27"/>
      <c r="X161" s="27"/>
      <c r="Y161" s="139"/>
      <c r="Z161" s="199"/>
      <c r="AA161" s="199"/>
    </row>
    <row r="162" spans="1:27" s="16" customFormat="1" ht="16.5" customHeight="1">
      <c r="A162" s="6" t="s">
        <v>159</v>
      </c>
      <c r="B162" s="9" t="s">
        <v>158</v>
      </c>
      <c r="C162" s="8" t="s">
        <v>43</v>
      </c>
      <c r="D162" s="9">
        <v>289.721</v>
      </c>
      <c r="E162" s="9" t="s">
        <v>40</v>
      </c>
      <c r="F162" s="7"/>
      <c r="G162" s="68">
        <v>43354.3930555556</v>
      </c>
      <c r="H162" s="69">
        <v>43354.3930555556</v>
      </c>
      <c r="I162" s="68">
        <v>43355.022916666698</v>
      </c>
      <c r="J162" s="69">
        <v>43355.022916666698</v>
      </c>
      <c r="K162" s="2" t="s">
        <v>20</v>
      </c>
      <c r="L162" s="2" t="s">
        <v>20</v>
      </c>
      <c r="M162" s="2" t="s">
        <v>20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93">
        <v>15</v>
      </c>
      <c r="U162" s="34">
        <v>7</v>
      </c>
      <c r="V162" s="70" t="s">
        <v>21</v>
      </c>
      <c r="W162" s="70" t="s">
        <v>21</v>
      </c>
      <c r="X162" s="70" t="s">
        <v>21</v>
      </c>
      <c r="Y162" s="118" t="s">
        <v>590</v>
      </c>
      <c r="Z162" s="198"/>
      <c r="AA162" s="198"/>
    </row>
    <row r="163" spans="1:27" s="16" customFormat="1" ht="16.5" customHeight="1">
      <c r="A163" s="6" t="s">
        <v>159</v>
      </c>
      <c r="B163" s="9" t="s">
        <v>158</v>
      </c>
      <c r="C163" s="8" t="s">
        <v>43</v>
      </c>
      <c r="D163" s="9">
        <v>289.721</v>
      </c>
      <c r="E163" s="9" t="s">
        <v>40</v>
      </c>
      <c r="F163" s="7"/>
      <c r="G163" s="68">
        <v>43361.470138888901</v>
      </c>
      <c r="H163" s="69">
        <v>43361.470138888901</v>
      </c>
      <c r="I163" s="68">
        <v>43361.774305555598</v>
      </c>
      <c r="J163" s="69">
        <v>43361.774305555598</v>
      </c>
      <c r="K163" s="2" t="s">
        <v>20</v>
      </c>
      <c r="L163" s="2" t="s">
        <v>20</v>
      </c>
      <c r="M163" s="2" t="s">
        <v>20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7</v>
      </c>
      <c r="U163" s="34">
        <v>18</v>
      </c>
      <c r="V163" s="70" t="s">
        <v>21</v>
      </c>
      <c r="W163" s="70" t="s">
        <v>21</v>
      </c>
      <c r="X163" s="70" t="s">
        <v>21</v>
      </c>
      <c r="Y163" s="118" t="s">
        <v>591</v>
      </c>
      <c r="Z163" s="201"/>
      <c r="AA163" s="201"/>
    </row>
    <row r="164" spans="1:27" s="28" customFormat="1" ht="20.100000000000001" customHeight="1">
      <c r="A164" s="6"/>
      <c r="B164" s="9"/>
      <c r="C164" s="8"/>
      <c r="D164" s="9"/>
      <c r="E164" s="9"/>
      <c r="F164" s="23"/>
      <c r="G164" s="165" t="s">
        <v>6</v>
      </c>
      <c r="H164" s="166"/>
      <c r="I164" s="166"/>
      <c r="J164" s="166"/>
      <c r="K164" s="81"/>
      <c r="L164" s="24"/>
      <c r="M164" s="25"/>
      <c r="N164" s="59">
        <f>SUM(N162:N163)+INT(SUM(O162:O163)/60)</f>
        <v>0</v>
      </c>
      <c r="O164" s="59">
        <f>MOD(SUM(O162:O163),60)</f>
        <v>0</v>
      </c>
      <c r="P164" s="34">
        <f t="shared" ref="P164" si="192">SUM(P162:P163)+INT(SUM(Q162:Q163)/60)</f>
        <v>0</v>
      </c>
      <c r="Q164" s="59">
        <f t="shared" ref="Q164" si="193">MOD(SUM(Q162:Q163),60)</f>
        <v>0</v>
      </c>
      <c r="R164" s="34">
        <f t="shared" ref="R164" si="194">SUM(R162:R163)+INT(SUM(S162:S163)/60)</f>
        <v>0</v>
      </c>
      <c r="S164" s="59">
        <f t="shared" ref="S164" si="195">MOD(SUM(S162:S163),60)</f>
        <v>0</v>
      </c>
      <c r="T164" s="34">
        <f t="shared" ref="T164" si="196">SUM(T162:T163)+INT(SUM(U162:U163)/60)</f>
        <v>22</v>
      </c>
      <c r="U164" s="59">
        <f t="shared" ref="U164" si="197">MOD(SUM(U162:U163),60)</f>
        <v>25</v>
      </c>
      <c r="V164" s="27"/>
      <c r="W164" s="27"/>
      <c r="X164" s="27"/>
      <c r="Y164" s="139"/>
      <c r="Z164" s="199"/>
      <c r="AA164" s="199"/>
    </row>
    <row r="165" spans="1:27" s="16" customFormat="1" ht="16.5" customHeight="1">
      <c r="A165" s="192" t="s">
        <v>161</v>
      </c>
      <c r="B165" s="194" t="s">
        <v>162</v>
      </c>
      <c r="C165" s="196" t="s">
        <v>39</v>
      </c>
      <c r="D165" s="194">
        <v>95.406999999999996</v>
      </c>
      <c r="E165" s="194" t="s">
        <v>40</v>
      </c>
      <c r="F165" s="7"/>
      <c r="G165" s="10"/>
      <c r="H165" s="10"/>
      <c r="I165" s="10"/>
      <c r="J165" s="10"/>
      <c r="K165" s="11"/>
      <c r="L165" s="11"/>
      <c r="M165" s="12"/>
      <c r="N165" s="13"/>
      <c r="O165" s="13"/>
      <c r="P165" s="34"/>
      <c r="Q165" s="13"/>
      <c r="R165" s="34"/>
      <c r="S165" s="13"/>
      <c r="T165" s="34"/>
      <c r="U165" s="13"/>
      <c r="V165" s="14"/>
      <c r="W165" s="15"/>
      <c r="X165" s="15"/>
      <c r="Y165" s="140"/>
      <c r="Z165" s="198"/>
      <c r="AA165" s="198">
        <v>100</v>
      </c>
    </row>
    <row r="166" spans="1:27" s="28" customFormat="1" ht="20.100000000000001" customHeight="1">
      <c r="A166" s="193"/>
      <c r="B166" s="195"/>
      <c r="C166" s="197"/>
      <c r="D166" s="195"/>
      <c r="E166" s="195"/>
      <c r="F166" s="23"/>
      <c r="G166" s="165" t="s">
        <v>6</v>
      </c>
      <c r="H166" s="166"/>
      <c r="I166" s="166"/>
      <c r="J166" s="166"/>
      <c r="K166" s="81"/>
      <c r="L166" s="24"/>
      <c r="M166" s="25"/>
      <c r="N166" s="26">
        <v>0</v>
      </c>
      <c r="O166" s="26">
        <v>0</v>
      </c>
      <c r="P166" s="34">
        <v>0</v>
      </c>
      <c r="Q166" s="26">
        <v>0</v>
      </c>
      <c r="R166" s="34">
        <v>0</v>
      </c>
      <c r="S166" s="26">
        <v>0</v>
      </c>
      <c r="T166" s="34">
        <v>0</v>
      </c>
      <c r="U166" s="26">
        <v>0</v>
      </c>
      <c r="V166" s="27"/>
      <c r="W166" s="27"/>
      <c r="X166" s="27"/>
      <c r="Y166" s="139"/>
      <c r="Z166" s="199"/>
      <c r="AA166" s="199"/>
    </row>
    <row r="167" spans="1:27" s="16" customFormat="1" ht="16.5" customHeight="1">
      <c r="A167" s="192" t="s">
        <v>163</v>
      </c>
      <c r="B167" s="194" t="s">
        <v>164</v>
      </c>
      <c r="C167" s="196" t="s">
        <v>107</v>
      </c>
      <c r="D167" s="194">
        <v>95.406999999999996</v>
      </c>
      <c r="E167" s="194" t="s">
        <v>40</v>
      </c>
      <c r="F167" s="7"/>
      <c r="G167" s="10"/>
      <c r="H167" s="10"/>
      <c r="I167" s="10"/>
      <c r="J167" s="10"/>
      <c r="K167" s="11"/>
      <c r="L167" s="11"/>
      <c r="M167" s="12"/>
      <c r="N167" s="13"/>
      <c r="O167" s="13"/>
      <c r="P167" s="34"/>
      <c r="Q167" s="13"/>
      <c r="R167" s="34"/>
      <c r="S167" s="13"/>
      <c r="T167" s="34"/>
      <c r="U167" s="13"/>
      <c r="V167" s="14"/>
      <c r="W167" s="15"/>
      <c r="X167" s="15"/>
      <c r="Y167" s="140"/>
      <c r="Z167" s="198"/>
      <c r="AA167" s="198">
        <v>100</v>
      </c>
    </row>
    <row r="168" spans="1:27" s="28" customFormat="1" ht="20.100000000000001" customHeight="1">
      <c r="A168" s="193"/>
      <c r="B168" s="195"/>
      <c r="C168" s="197"/>
      <c r="D168" s="195"/>
      <c r="E168" s="195"/>
      <c r="F168" s="23"/>
      <c r="G168" s="165" t="s">
        <v>6</v>
      </c>
      <c r="H168" s="166"/>
      <c r="I168" s="166"/>
      <c r="J168" s="166"/>
      <c r="K168" s="81"/>
      <c r="L168" s="24"/>
      <c r="M168" s="25"/>
      <c r="N168" s="26">
        <v>0</v>
      </c>
      <c r="O168" s="26">
        <v>0</v>
      </c>
      <c r="P168" s="34">
        <v>0</v>
      </c>
      <c r="Q168" s="26">
        <v>0</v>
      </c>
      <c r="R168" s="34">
        <v>0</v>
      </c>
      <c r="S168" s="26">
        <v>0</v>
      </c>
      <c r="T168" s="93">
        <v>0</v>
      </c>
      <c r="U168" s="26">
        <v>0</v>
      </c>
      <c r="V168" s="27"/>
      <c r="W168" s="27"/>
      <c r="X168" s="27"/>
      <c r="Y168" s="139"/>
      <c r="Z168" s="199"/>
      <c r="AA168" s="199"/>
    </row>
    <row r="169" spans="1:27" s="16" customFormat="1" ht="16.5" customHeight="1">
      <c r="A169" s="192" t="s">
        <v>165</v>
      </c>
      <c r="B169" s="194" t="s">
        <v>166</v>
      </c>
      <c r="C169" s="196" t="s">
        <v>39</v>
      </c>
      <c r="D169" s="194">
        <v>432</v>
      </c>
      <c r="E169" s="194" t="s">
        <v>40</v>
      </c>
      <c r="F169" s="7"/>
      <c r="G169" s="10"/>
      <c r="H169" s="10"/>
      <c r="I169" s="10"/>
      <c r="J169" s="10"/>
      <c r="K169" s="11"/>
      <c r="L169" s="11"/>
      <c r="M169" s="12"/>
      <c r="N169" s="13"/>
      <c r="O169" s="13"/>
      <c r="P169" s="34"/>
      <c r="Q169" s="13"/>
      <c r="R169" s="34"/>
      <c r="S169" s="13"/>
      <c r="T169" s="34"/>
      <c r="U169" s="13"/>
      <c r="V169" s="14"/>
      <c r="W169" s="15"/>
      <c r="X169" s="15"/>
      <c r="Y169" s="140"/>
      <c r="Z169" s="198"/>
      <c r="AA169" s="198">
        <v>100</v>
      </c>
    </row>
    <row r="170" spans="1:27" s="28" customFormat="1" ht="20.100000000000001" customHeight="1">
      <c r="A170" s="193"/>
      <c r="B170" s="195"/>
      <c r="C170" s="197"/>
      <c r="D170" s="195"/>
      <c r="E170" s="195"/>
      <c r="F170" s="23"/>
      <c r="G170" s="165" t="s">
        <v>6</v>
      </c>
      <c r="H170" s="166"/>
      <c r="I170" s="166"/>
      <c r="J170" s="166"/>
      <c r="K170" s="81"/>
      <c r="L170" s="24"/>
      <c r="M170" s="25"/>
      <c r="N170" s="26">
        <v>0</v>
      </c>
      <c r="O170" s="26">
        <v>0</v>
      </c>
      <c r="P170" s="101">
        <v>0</v>
      </c>
      <c r="Q170" s="26">
        <v>0</v>
      </c>
      <c r="R170" s="93">
        <v>0</v>
      </c>
      <c r="S170" s="26">
        <v>0</v>
      </c>
      <c r="T170" s="93">
        <v>0</v>
      </c>
      <c r="U170" s="26">
        <v>0</v>
      </c>
      <c r="V170" s="27"/>
      <c r="W170" s="27"/>
      <c r="X170" s="27"/>
      <c r="Y170" s="139"/>
      <c r="Z170" s="199"/>
      <c r="AA170" s="199"/>
    </row>
    <row r="171" spans="1:27" s="16" customFormat="1" ht="16.5" customHeight="1">
      <c r="A171" s="192" t="s">
        <v>167</v>
      </c>
      <c r="B171" s="194" t="s">
        <v>166</v>
      </c>
      <c r="C171" s="196" t="s">
        <v>43</v>
      </c>
      <c r="D171" s="194">
        <v>432</v>
      </c>
      <c r="E171" s="194" t="s">
        <v>40</v>
      </c>
      <c r="F171" s="7"/>
      <c r="G171" s="10"/>
      <c r="H171" s="10"/>
      <c r="I171" s="10"/>
      <c r="J171" s="10"/>
      <c r="K171" s="11"/>
      <c r="L171" s="11"/>
      <c r="M171" s="12"/>
      <c r="N171" s="13"/>
      <c r="O171" s="13"/>
      <c r="P171" s="93"/>
      <c r="Q171" s="13"/>
      <c r="R171" s="93"/>
      <c r="S171" s="13"/>
      <c r="T171" s="93"/>
      <c r="U171" s="13"/>
      <c r="V171" s="14"/>
      <c r="W171" s="15"/>
      <c r="X171" s="15"/>
      <c r="Y171" s="140"/>
      <c r="Z171" s="198"/>
      <c r="AA171" s="198">
        <v>100</v>
      </c>
    </row>
    <row r="172" spans="1:27" s="28" customFormat="1" ht="20.100000000000001" customHeight="1">
      <c r="A172" s="193"/>
      <c r="B172" s="195"/>
      <c r="C172" s="197"/>
      <c r="D172" s="195"/>
      <c r="E172" s="195"/>
      <c r="F172" s="23"/>
      <c r="G172" s="165" t="s">
        <v>6</v>
      </c>
      <c r="H172" s="166"/>
      <c r="I172" s="166"/>
      <c r="J172" s="166"/>
      <c r="K172" s="81"/>
      <c r="L172" s="24"/>
      <c r="M172" s="25"/>
      <c r="N172" s="26">
        <v>0</v>
      </c>
      <c r="O172" s="26">
        <v>0</v>
      </c>
      <c r="P172" s="93">
        <v>0</v>
      </c>
      <c r="Q172" s="26">
        <v>0</v>
      </c>
      <c r="R172" s="34">
        <v>0</v>
      </c>
      <c r="S172" s="26">
        <v>0</v>
      </c>
      <c r="T172" s="34">
        <v>0</v>
      </c>
      <c r="U172" s="26">
        <v>0</v>
      </c>
      <c r="V172" s="27"/>
      <c r="W172" s="27"/>
      <c r="X172" s="27"/>
      <c r="Y172" s="139"/>
      <c r="Z172" s="199"/>
      <c r="AA172" s="199"/>
    </row>
    <row r="173" spans="1:27" s="16" customFormat="1" ht="16.5" customHeight="1">
      <c r="A173" s="192" t="s">
        <v>168</v>
      </c>
      <c r="B173" s="194" t="s">
        <v>169</v>
      </c>
      <c r="C173" s="196" t="s">
        <v>39</v>
      </c>
      <c r="D173" s="194">
        <v>166.33500000000001</v>
      </c>
      <c r="E173" s="194" t="s">
        <v>40</v>
      </c>
      <c r="F173" s="7"/>
      <c r="G173" s="10"/>
      <c r="H173" s="10"/>
      <c r="I173" s="10"/>
      <c r="J173" s="10"/>
      <c r="K173" s="11"/>
      <c r="L173" s="11"/>
      <c r="M173" s="12"/>
      <c r="N173" s="13"/>
      <c r="O173" s="13"/>
      <c r="P173" s="93"/>
      <c r="Q173" s="13"/>
      <c r="R173" s="93"/>
      <c r="S173" s="13"/>
      <c r="T173" s="34"/>
      <c r="U173" s="13"/>
      <c r="V173" s="14"/>
      <c r="W173" s="15"/>
      <c r="X173" s="15"/>
      <c r="Y173" s="140"/>
      <c r="Z173" s="198"/>
      <c r="AA173" s="198">
        <v>100</v>
      </c>
    </row>
    <row r="174" spans="1:27" s="28" customFormat="1" ht="20.100000000000001" customHeight="1">
      <c r="A174" s="193"/>
      <c r="B174" s="195"/>
      <c r="C174" s="197"/>
      <c r="D174" s="195"/>
      <c r="E174" s="195"/>
      <c r="F174" s="23"/>
      <c r="G174" s="165" t="s">
        <v>6</v>
      </c>
      <c r="H174" s="166"/>
      <c r="I174" s="166"/>
      <c r="J174" s="166"/>
      <c r="K174" s="81"/>
      <c r="L174" s="24"/>
      <c r="M174" s="25"/>
      <c r="N174" s="26">
        <v>0</v>
      </c>
      <c r="O174" s="26">
        <v>0</v>
      </c>
      <c r="P174" s="34">
        <v>0</v>
      </c>
      <c r="Q174" s="26">
        <v>0</v>
      </c>
      <c r="R174" s="34">
        <v>0</v>
      </c>
      <c r="S174" s="26">
        <v>0</v>
      </c>
      <c r="T174" s="34">
        <v>0</v>
      </c>
      <c r="U174" s="26">
        <v>0</v>
      </c>
      <c r="V174" s="27"/>
      <c r="W174" s="27"/>
      <c r="X174" s="27"/>
      <c r="Y174" s="139"/>
      <c r="Z174" s="199"/>
      <c r="AA174" s="199"/>
    </row>
    <row r="175" spans="1:27" s="16" customFormat="1" ht="16.5" customHeight="1">
      <c r="A175" s="192" t="s">
        <v>170</v>
      </c>
      <c r="B175" s="194" t="s">
        <v>169</v>
      </c>
      <c r="C175" s="196" t="s">
        <v>43</v>
      </c>
      <c r="D175" s="194">
        <v>166.33500000000001</v>
      </c>
      <c r="E175" s="194" t="s">
        <v>40</v>
      </c>
      <c r="F175" s="7"/>
      <c r="G175" s="10"/>
      <c r="H175" s="10"/>
      <c r="I175" s="10"/>
      <c r="J175" s="10"/>
      <c r="K175" s="11"/>
      <c r="L175" s="11"/>
      <c r="M175" s="12"/>
      <c r="N175" s="13"/>
      <c r="O175" s="13"/>
      <c r="P175" s="34"/>
      <c r="Q175" s="13"/>
      <c r="R175" s="34"/>
      <c r="S175" s="13"/>
      <c r="T175" s="34"/>
      <c r="U175" s="13"/>
      <c r="V175" s="14"/>
      <c r="W175" s="15"/>
      <c r="X175" s="15"/>
      <c r="Y175" s="140"/>
      <c r="Z175" s="198"/>
      <c r="AA175" s="198">
        <v>100</v>
      </c>
    </row>
    <row r="176" spans="1:27" s="28" customFormat="1" ht="20.100000000000001" customHeight="1">
      <c r="A176" s="193"/>
      <c r="B176" s="195"/>
      <c r="C176" s="197"/>
      <c r="D176" s="195"/>
      <c r="E176" s="195"/>
      <c r="F176" s="23"/>
      <c r="G176" s="165" t="s">
        <v>6</v>
      </c>
      <c r="H176" s="166"/>
      <c r="I176" s="166"/>
      <c r="J176" s="166"/>
      <c r="K176" s="81"/>
      <c r="L176" s="24"/>
      <c r="M176" s="25"/>
      <c r="N176" s="26">
        <v>0</v>
      </c>
      <c r="O176" s="26">
        <v>0</v>
      </c>
      <c r="P176" s="34">
        <v>0</v>
      </c>
      <c r="Q176" s="26">
        <v>0</v>
      </c>
      <c r="R176" s="34">
        <v>0</v>
      </c>
      <c r="S176" s="26">
        <v>0</v>
      </c>
      <c r="T176" s="34">
        <v>0</v>
      </c>
      <c r="U176" s="26">
        <v>0</v>
      </c>
      <c r="V176" s="27"/>
      <c r="W176" s="27"/>
      <c r="X176" s="27"/>
      <c r="Y176" s="139"/>
      <c r="Z176" s="199"/>
      <c r="AA176" s="199"/>
    </row>
    <row r="177" spans="1:27" s="16" customFormat="1" ht="16.5" customHeight="1">
      <c r="A177" s="192" t="s">
        <v>171</v>
      </c>
      <c r="B177" s="194" t="s">
        <v>172</v>
      </c>
      <c r="C177" s="196" t="s">
        <v>39</v>
      </c>
      <c r="D177" s="194">
        <v>37.200000000000003</v>
      </c>
      <c r="E177" s="194" t="s">
        <v>40</v>
      </c>
      <c r="F177" s="7"/>
      <c r="G177" s="10"/>
      <c r="H177" s="10"/>
      <c r="I177" s="10"/>
      <c r="J177" s="10"/>
      <c r="K177" s="11"/>
      <c r="L177" s="11"/>
      <c r="M177" s="12"/>
      <c r="N177" s="13"/>
      <c r="O177" s="13"/>
      <c r="P177" s="34"/>
      <c r="Q177" s="13"/>
      <c r="R177" s="34"/>
      <c r="S177" s="13"/>
      <c r="T177" s="34"/>
      <c r="U177" s="13"/>
      <c r="V177" s="14"/>
      <c r="W177" s="15"/>
      <c r="X177" s="15"/>
      <c r="Y177" s="140"/>
      <c r="Z177" s="198"/>
      <c r="AA177" s="198">
        <v>100</v>
      </c>
    </row>
    <row r="178" spans="1:27" s="28" customFormat="1" ht="20.100000000000001" customHeight="1">
      <c r="A178" s="193"/>
      <c r="B178" s="195"/>
      <c r="C178" s="197"/>
      <c r="D178" s="195"/>
      <c r="E178" s="195"/>
      <c r="F178" s="23"/>
      <c r="G178" s="165" t="s">
        <v>6</v>
      </c>
      <c r="H178" s="166"/>
      <c r="I178" s="166"/>
      <c r="J178" s="166"/>
      <c r="K178" s="81"/>
      <c r="L178" s="24"/>
      <c r="M178" s="25"/>
      <c r="N178" s="26">
        <v>0</v>
      </c>
      <c r="O178" s="26">
        <v>0</v>
      </c>
      <c r="P178" s="34">
        <v>0</v>
      </c>
      <c r="Q178" s="26">
        <v>0</v>
      </c>
      <c r="R178" s="34">
        <v>0</v>
      </c>
      <c r="S178" s="26">
        <v>0</v>
      </c>
      <c r="T178" s="93">
        <v>0</v>
      </c>
      <c r="U178" s="26">
        <v>0</v>
      </c>
      <c r="V178" s="27"/>
      <c r="W178" s="27"/>
      <c r="X178" s="27"/>
      <c r="Y178" s="139"/>
      <c r="Z178" s="199"/>
      <c r="AA178" s="199"/>
    </row>
    <row r="179" spans="1:27" ht="30" customHeight="1">
      <c r="A179" s="6" t="s">
        <v>173</v>
      </c>
      <c r="B179" s="9" t="s">
        <v>172</v>
      </c>
      <c r="C179" s="8" t="s">
        <v>43</v>
      </c>
      <c r="D179" s="9">
        <v>37.200000000000003</v>
      </c>
      <c r="E179" s="9" t="s">
        <v>40</v>
      </c>
      <c r="F179" s="7"/>
      <c r="G179" s="68">
        <v>43345.390972222202</v>
      </c>
      <c r="H179" s="69">
        <v>43345.390972222202</v>
      </c>
      <c r="I179" s="68">
        <v>43345.697916666701</v>
      </c>
      <c r="J179" s="69">
        <v>43345.697916666701</v>
      </c>
      <c r="K179" s="2" t="s">
        <v>20</v>
      </c>
      <c r="L179" s="2" t="s">
        <v>20</v>
      </c>
      <c r="M179" s="2" t="s">
        <v>20</v>
      </c>
      <c r="N179" s="34">
        <v>7</v>
      </c>
      <c r="O179" s="34">
        <v>22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70" t="s">
        <v>21</v>
      </c>
      <c r="W179" s="70" t="s">
        <v>21</v>
      </c>
      <c r="X179" s="70" t="s">
        <v>21</v>
      </c>
      <c r="Y179" s="118" t="s">
        <v>668</v>
      </c>
      <c r="Z179" s="184"/>
      <c r="AA179" s="184"/>
    </row>
    <row r="180" spans="1:27" ht="30" customHeight="1">
      <c r="A180" s="6" t="s">
        <v>173</v>
      </c>
      <c r="B180" s="9" t="s">
        <v>172</v>
      </c>
      <c r="C180" s="8" t="s">
        <v>43</v>
      </c>
      <c r="D180" s="9">
        <v>37.200000000000003</v>
      </c>
      <c r="E180" s="9" t="s">
        <v>40</v>
      </c>
      <c r="F180" s="7"/>
      <c r="G180" s="68">
        <v>43351.354166666701</v>
      </c>
      <c r="H180" s="69">
        <v>43351.354166666701</v>
      </c>
      <c r="I180" s="68">
        <v>43351.704861111102</v>
      </c>
      <c r="J180" s="69">
        <v>43351.704861111102</v>
      </c>
      <c r="K180" s="2" t="s">
        <v>20</v>
      </c>
      <c r="L180" s="2" t="s">
        <v>20</v>
      </c>
      <c r="M180" s="2" t="s">
        <v>20</v>
      </c>
      <c r="N180" s="34">
        <v>0</v>
      </c>
      <c r="O180" s="34">
        <v>0</v>
      </c>
      <c r="P180" s="34">
        <v>8</v>
      </c>
      <c r="Q180" s="34">
        <v>25</v>
      </c>
      <c r="R180" s="34">
        <v>0</v>
      </c>
      <c r="S180" s="34">
        <v>0</v>
      </c>
      <c r="T180" s="34">
        <v>0</v>
      </c>
      <c r="U180" s="34">
        <v>0</v>
      </c>
      <c r="V180" s="70" t="s">
        <v>21</v>
      </c>
      <c r="W180" s="70" t="s">
        <v>21</v>
      </c>
      <c r="X180" s="70" t="s">
        <v>21</v>
      </c>
      <c r="Y180" s="118" t="s">
        <v>669</v>
      </c>
      <c r="Z180" s="189"/>
      <c r="AA180" s="189"/>
    </row>
    <row r="181" spans="1:27" ht="30" customHeight="1">
      <c r="A181" s="6" t="s">
        <v>173</v>
      </c>
      <c r="B181" s="9" t="s">
        <v>172</v>
      </c>
      <c r="C181" s="8" t="s">
        <v>43</v>
      </c>
      <c r="D181" s="9">
        <v>37.200000000000003</v>
      </c>
      <c r="E181" s="9" t="s">
        <v>40</v>
      </c>
      <c r="F181" s="7"/>
      <c r="G181" s="68">
        <v>43370.595138888901</v>
      </c>
      <c r="H181" s="69">
        <v>43370.595138888901</v>
      </c>
      <c r="I181" s="68">
        <v>43370.6069444444</v>
      </c>
      <c r="J181" s="69">
        <v>43370.6069444444</v>
      </c>
      <c r="K181" s="2" t="s">
        <v>20</v>
      </c>
      <c r="L181" s="2" t="s">
        <v>20</v>
      </c>
      <c r="M181" s="2">
        <v>0</v>
      </c>
      <c r="N181" s="34">
        <v>0</v>
      </c>
      <c r="O181" s="34">
        <v>0</v>
      </c>
      <c r="P181" s="34">
        <v>0</v>
      </c>
      <c r="Q181" s="34">
        <v>17</v>
      </c>
      <c r="R181" s="34">
        <v>0</v>
      </c>
      <c r="S181" s="34">
        <v>0</v>
      </c>
      <c r="T181" s="34">
        <v>0</v>
      </c>
      <c r="U181" s="34">
        <v>0</v>
      </c>
      <c r="V181" s="70" t="s">
        <v>21</v>
      </c>
      <c r="W181" s="70" t="s">
        <v>21</v>
      </c>
      <c r="X181" s="70" t="s">
        <v>21</v>
      </c>
      <c r="Y181" s="118" t="s">
        <v>670</v>
      </c>
      <c r="Z181" s="189"/>
      <c r="AA181" s="189"/>
    </row>
    <row r="182" spans="1:27" s="28" customFormat="1" ht="20.100000000000001" customHeight="1">
      <c r="B182" s="23"/>
      <c r="C182" s="23"/>
      <c r="D182" s="23"/>
      <c r="E182" s="23"/>
      <c r="F182" s="23"/>
      <c r="G182" s="165" t="s">
        <v>6</v>
      </c>
      <c r="H182" s="166"/>
      <c r="I182" s="166"/>
      <c r="J182" s="166"/>
      <c r="K182" s="81"/>
      <c r="L182" s="24"/>
      <c r="M182" s="25"/>
      <c r="N182" s="59">
        <f>SUM(N179:N181)+INT(SUM(O179:O181)/60)</f>
        <v>7</v>
      </c>
      <c r="O182" s="59">
        <f>MOD(SUM(O179:O181),60)</f>
        <v>22</v>
      </c>
      <c r="P182" s="34">
        <f t="shared" ref="P182" si="198">SUM(P179:P181)+INT(SUM(Q179:Q181)/60)</f>
        <v>8</v>
      </c>
      <c r="Q182" s="59">
        <f t="shared" ref="Q182" si="199">MOD(SUM(Q179:Q181),60)</f>
        <v>42</v>
      </c>
      <c r="R182" s="93">
        <f t="shared" ref="R182" si="200">SUM(R179:R181)+INT(SUM(S179:S181)/60)</f>
        <v>0</v>
      </c>
      <c r="S182" s="59">
        <f t="shared" ref="S182" si="201">MOD(SUM(S179:S181),60)</f>
        <v>0</v>
      </c>
      <c r="T182" s="34">
        <f t="shared" ref="T182" si="202">SUM(T179:T181)+INT(SUM(U179:U181)/60)</f>
        <v>0</v>
      </c>
      <c r="U182" s="59">
        <f t="shared" ref="U182" si="203">MOD(SUM(U179:U181),60)</f>
        <v>0</v>
      </c>
      <c r="V182" s="27"/>
      <c r="W182" s="27"/>
      <c r="X182" s="27"/>
      <c r="Y182" s="139"/>
      <c r="Z182" s="185"/>
      <c r="AA182" s="185"/>
    </row>
    <row r="183" spans="1:27" s="16" customFormat="1" ht="16.5" customHeight="1">
      <c r="A183" s="192" t="s">
        <v>174</v>
      </c>
      <c r="B183" s="194" t="s">
        <v>175</v>
      </c>
      <c r="C183" s="196" t="s">
        <v>70</v>
      </c>
      <c r="D183" s="194">
        <v>3.1190000000000002</v>
      </c>
      <c r="E183" s="194" t="s">
        <v>40</v>
      </c>
      <c r="F183" s="7"/>
      <c r="G183" s="10"/>
      <c r="H183" s="10"/>
      <c r="I183" s="10"/>
      <c r="J183" s="10"/>
      <c r="K183" s="11"/>
      <c r="L183" s="11"/>
      <c r="M183" s="12"/>
      <c r="N183" s="13"/>
      <c r="O183" s="13"/>
      <c r="P183" s="34"/>
      <c r="Q183" s="13"/>
      <c r="R183" s="93"/>
      <c r="S183" s="13"/>
      <c r="T183" s="93"/>
      <c r="U183" s="13"/>
      <c r="V183" s="14"/>
      <c r="W183" s="15"/>
      <c r="X183" s="15"/>
      <c r="Y183" s="140"/>
      <c r="Z183" s="198"/>
      <c r="AA183" s="198">
        <v>100</v>
      </c>
    </row>
    <row r="184" spans="1:27" s="28" customFormat="1" ht="20.100000000000001" customHeight="1">
      <c r="A184" s="193"/>
      <c r="B184" s="195"/>
      <c r="C184" s="197"/>
      <c r="D184" s="195"/>
      <c r="E184" s="195"/>
      <c r="F184" s="23"/>
      <c r="G184" s="165" t="s">
        <v>6</v>
      </c>
      <c r="H184" s="166"/>
      <c r="I184" s="166"/>
      <c r="J184" s="166"/>
      <c r="K184" s="81"/>
      <c r="L184" s="24"/>
      <c r="M184" s="25"/>
      <c r="N184" s="26">
        <v>0</v>
      </c>
      <c r="O184" s="26">
        <v>0</v>
      </c>
      <c r="P184" s="34">
        <v>0</v>
      </c>
      <c r="Q184" s="26">
        <v>0</v>
      </c>
      <c r="R184" s="34">
        <v>0</v>
      </c>
      <c r="S184" s="26">
        <v>0</v>
      </c>
      <c r="T184" s="34">
        <v>0</v>
      </c>
      <c r="U184" s="26">
        <v>0</v>
      </c>
      <c r="V184" s="27"/>
      <c r="W184" s="27"/>
      <c r="X184" s="27"/>
      <c r="Y184" s="139"/>
      <c r="Z184" s="199"/>
      <c r="AA184" s="199"/>
    </row>
    <row r="185" spans="1:27" s="16" customFormat="1" ht="16.5" customHeight="1">
      <c r="A185" s="192" t="s">
        <v>176</v>
      </c>
      <c r="B185" s="194" t="s">
        <v>175</v>
      </c>
      <c r="C185" s="196" t="s">
        <v>107</v>
      </c>
      <c r="D185" s="194">
        <v>3.1190000000000002</v>
      </c>
      <c r="E185" s="194" t="s">
        <v>40</v>
      </c>
      <c r="F185" s="7"/>
      <c r="G185" s="10"/>
      <c r="H185" s="10"/>
      <c r="I185" s="10"/>
      <c r="J185" s="10"/>
      <c r="K185" s="11"/>
      <c r="L185" s="11"/>
      <c r="M185" s="12"/>
      <c r="N185" s="13"/>
      <c r="O185" s="13"/>
      <c r="P185" s="34"/>
      <c r="Q185" s="13"/>
      <c r="R185" s="34"/>
      <c r="S185" s="13"/>
      <c r="T185" s="34"/>
      <c r="U185" s="13"/>
      <c r="V185" s="14"/>
      <c r="W185" s="15"/>
      <c r="X185" s="15"/>
      <c r="Y185" s="140"/>
      <c r="Z185" s="198"/>
      <c r="AA185" s="198">
        <v>100</v>
      </c>
    </row>
    <row r="186" spans="1:27" s="28" customFormat="1" ht="20.100000000000001" customHeight="1">
      <c r="A186" s="193"/>
      <c r="B186" s="195"/>
      <c r="C186" s="197"/>
      <c r="D186" s="195"/>
      <c r="E186" s="195"/>
      <c r="F186" s="23"/>
      <c r="G186" s="165" t="s">
        <v>6</v>
      </c>
      <c r="H186" s="166"/>
      <c r="I186" s="166"/>
      <c r="J186" s="166"/>
      <c r="K186" s="81"/>
      <c r="L186" s="24"/>
      <c r="M186" s="25"/>
      <c r="N186" s="26">
        <v>0</v>
      </c>
      <c r="O186" s="26">
        <v>0</v>
      </c>
      <c r="P186" s="34">
        <v>0</v>
      </c>
      <c r="Q186" s="26">
        <v>0</v>
      </c>
      <c r="R186" s="34">
        <v>0</v>
      </c>
      <c r="S186" s="26">
        <v>0</v>
      </c>
      <c r="T186" s="34">
        <v>0</v>
      </c>
      <c r="U186" s="26">
        <v>0</v>
      </c>
      <c r="V186" s="27"/>
      <c r="W186" s="27"/>
      <c r="X186" s="27"/>
      <c r="Y186" s="139"/>
      <c r="Z186" s="199"/>
      <c r="AA186" s="199"/>
    </row>
    <row r="187" spans="1:27" ht="30" customHeight="1">
      <c r="A187" s="6" t="s">
        <v>177</v>
      </c>
      <c r="B187" s="9" t="s">
        <v>178</v>
      </c>
      <c r="C187" s="8" t="s">
        <v>179</v>
      </c>
      <c r="D187" s="9">
        <v>309</v>
      </c>
      <c r="E187" s="9" t="s">
        <v>40</v>
      </c>
      <c r="F187" s="7"/>
      <c r="G187" s="68">
        <v>43347.256249999999</v>
      </c>
      <c r="H187" s="69">
        <v>43347.256249999999</v>
      </c>
      <c r="I187" s="68">
        <v>43347.4243055556</v>
      </c>
      <c r="J187" s="69">
        <v>43347.4243055556</v>
      </c>
      <c r="K187" s="2" t="s">
        <v>20</v>
      </c>
      <c r="L187" s="2" t="s">
        <v>20</v>
      </c>
      <c r="M187" s="2" t="s">
        <v>20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12</v>
      </c>
      <c r="V187" s="70" t="s">
        <v>21</v>
      </c>
      <c r="W187" s="70" t="s">
        <v>21</v>
      </c>
      <c r="X187" s="70" t="s">
        <v>21</v>
      </c>
      <c r="Y187" s="118" t="s">
        <v>592</v>
      </c>
      <c r="Z187" s="184"/>
      <c r="AA187" s="184"/>
    </row>
    <row r="188" spans="1:27" ht="30" customHeight="1">
      <c r="A188" s="6" t="s">
        <v>177</v>
      </c>
      <c r="B188" s="9" t="s">
        <v>178</v>
      </c>
      <c r="C188" s="8" t="s">
        <v>179</v>
      </c>
      <c r="D188" s="9">
        <v>309</v>
      </c>
      <c r="E188" s="9" t="s">
        <v>40</v>
      </c>
      <c r="F188" s="7"/>
      <c r="G188" s="68">
        <v>43351.472222222197</v>
      </c>
      <c r="H188" s="69">
        <v>43351.472222222197</v>
      </c>
      <c r="I188" s="68">
        <v>43351.7</v>
      </c>
      <c r="J188" s="69">
        <v>43351.7</v>
      </c>
      <c r="K188" s="2" t="s">
        <v>20</v>
      </c>
      <c r="L188" s="2" t="s">
        <v>20</v>
      </c>
      <c r="M188" s="2" t="s">
        <v>20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5</v>
      </c>
      <c r="U188" s="34">
        <v>28</v>
      </c>
      <c r="V188" s="70" t="s">
        <v>21</v>
      </c>
      <c r="W188" s="70" t="s">
        <v>21</v>
      </c>
      <c r="X188" s="70" t="s">
        <v>21</v>
      </c>
      <c r="Y188" s="118" t="s">
        <v>593</v>
      </c>
      <c r="Z188" s="189"/>
      <c r="AA188" s="189"/>
    </row>
    <row r="189" spans="1:27" ht="30" customHeight="1">
      <c r="A189" s="6" t="s">
        <v>177</v>
      </c>
      <c r="B189" s="9" t="s">
        <v>178</v>
      </c>
      <c r="C189" s="8" t="s">
        <v>179</v>
      </c>
      <c r="D189" s="9">
        <v>309</v>
      </c>
      <c r="E189" s="9" t="s">
        <v>40</v>
      </c>
      <c r="F189" s="7"/>
      <c r="G189" s="68">
        <v>43354.003472222197</v>
      </c>
      <c r="H189" s="69">
        <v>43354.003472222197</v>
      </c>
      <c r="I189" s="68">
        <v>43354.390277777798</v>
      </c>
      <c r="J189" s="69">
        <v>43354.390277777798</v>
      </c>
      <c r="K189" s="2" t="s">
        <v>20</v>
      </c>
      <c r="L189" s="2" t="s">
        <v>20</v>
      </c>
      <c r="M189" s="2" t="s">
        <v>20</v>
      </c>
      <c r="N189" s="34">
        <v>0</v>
      </c>
      <c r="O189" s="34">
        <v>0</v>
      </c>
      <c r="P189" s="34">
        <v>0</v>
      </c>
      <c r="Q189" s="34">
        <v>0</v>
      </c>
      <c r="R189" s="93">
        <v>0</v>
      </c>
      <c r="S189" s="34">
        <v>0</v>
      </c>
      <c r="T189" s="93">
        <v>9</v>
      </c>
      <c r="U189" s="34">
        <v>17</v>
      </c>
      <c r="V189" s="70" t="s">
        <v>21</v>
      </c>
      <c r="W189" s="70" t="s">
        <v>21</v>
      </c>
      <c r="X189" s="70" t="s">
        <v>21</v>
      </c>
      <c r="Y189" s="118" t="s">
        <v>594</v>
      </c>
      <c r="Z189" s="189"/>
      <c r="AA189" s="189"/>
    </row>
    <row r="190" spans="1:27" ht="30" customHeight="1">
      <c r="A190" s="6" t="s">
        <v>177</v>
      </c>
      <c r="B190" s="9" t="s">
        <v>178</v>
      </c>
      <c r="C190" s="8" t="s">
        <v>179</v>
      </c>
      <c r="D190" s="9">
        <v>309</v>
      </c>
      <c r="E190" s="9" t="s">
        <v>40</v>
      </c>
      <c r="F190" s="7"/>
      <c r="G190" s="68">
        <v>43355.040972222203</v>
      </c>
      <c r="H190" s="69">
        <v>43355.040972222203</v>
      </c>
      <c r="I190" s="68">
        <v>43355.204861111102</v>
      </c>
      <c r="J190" s="69">
        <v>43355.204861111102</v>
      </c>
      <c r="K190" s="2" t="s">
        <v>20</v>
      </c>
      <c r="L190" s="2" t="s">
        <v>20</v>
      </c>
      <c r="M190" s="2" t="s">
        <v>20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3</v>
      </c>
      <c r="U190" s="34">
        <v>56</v>
      </c>
      <c r="V190" s="70" t="s">
        <v>21</v>
      </c>
      <c r="W190" s="70" t="s">
        <v>21</v>
      </c>
      <c r="X190" s="70" t="s">
        <v>21</v>
      </c>
      <c r="Y190" s="118" t="s">
        <v>595</v>
      </c>
      <c r="Z190" s="189"/>
      <c r="AA190" s="189"/>
    </row>
    <row r="191" spans="1:27" ht="30" customHeight="1">
      <c r="A191" s="6" t="s">
        <v>177</v>
      </c>
      <c r="B191" s="9" t="s">
        <v>178</v>
      </c>
      <c r="C191" s="8" t="s">
        <v>179</v>
      </c>
      <c r="D191" s="9">
        <v>309</v>
      </c>
      <c r="E191" s="9" t="s">
        <v>40</v>
      </c>
      <c r="F191" s="7"/>
      <c r="G191" s="68">
        <v>43355.337500000001</v>
      </c>
      <c r="H191" s="69">
        <v>43355.337500000001</v>
      </c>
      <c r="I191" s="68">
        <v>43355.493750000001</v>
      </c>
      <c r="J191" s="69">
        <v>43355.493750000001</v>
      </c>
      <c r="K191" s="2" t="s">
        <v>20</v>
      </c>
      <c r="L191" s="2" t="s">
        <v>20</v>
      </c>
      <c r="M191" s="2" t="s">
        <v>20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3</v>
      </c>
      <c r="U191" s="34">
        <v>45</v>
      </c>
      <c r="V191" s="70" t="s">
        <v>21</v>
      </c>
      <c r="W191" s="70" t="s">
        <v>21</v>
      </c>
      <c r="X191" s="70" t="s">
        <v>21</v>
      </c>
      <c r="Y191" s="118" t="s">
        <v>596</v>
      </c>
      <c r="Z191" s="189"/>
      <c r="AA191" s="189"/>
    </row>
    <row r="192" spans="1:27" ht="30" customHeight="1">
      <c r="A192" s="6" t="s">
        <v>177</v>
      </c>
      <c r="B192" s="9" t="s">
        <v>178</v>
      </c>
      <c r="C192" s="8" t="s">
        <v>179</v>
      </c>
      <c r="D192" s="9">
        <v>309</v>
      </c>
      <c r="E192" s="9" t="s">
        <v>40</v>
      </c>
      <c r="F192" s="7"/>
      <c r="G192" s="68">
        <v>43356.951388888898</v>
      </c>
      <c r="H192" s="69">
        <v>43356.951388888898</v>
      </c>
      <c r="I192" s="68">
        <v>43357.420833333301</v>
      </c>
      <c r="J192" s="69">
        <v>43357.420833333301</v>
      </c>
      <c r="K192" s="2" t="s">
        <v>20</v>
      </c>
      <c r="L192" s="2" t="s">
        <v>20</v>
      </c>
      <c r="M192" s="2" t="s">
        <v>20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93">
        <v>11</v>
      </c>
      <c r="U192" s="34">
        <v>16</v>
      </c>
      <c r="V192" s="70" t="s">
        <v>21</v>
      </c>
      <c r="W192" s="70" t="s">
        <v>21</v>
      </c>
      <c r="X192" s="70" t="s">
        <v>21</v>
      </c>
      <c r="Y192" s="118" t="s">
        <v>597</v>
      </c>
      <c r="Z192" s="189"/>
      <c r="AA192" s="189"/>
    </row>
    <row r="193" spans="1:27" ht="30" customHeight="1">
      <c r="A193" s="6" t="s">
        <v>177</v>
      </c>
      <c r="B193" s="9" t="s">
        <v>178</v>
      </c>
      <c r="C193" s="8" t="s">
        <v>179</v>
      </c>
      <c r="D193" s="9">
        <v>309</v>
      </c>
      <c r="E193" s="9" t="s">
        <v>40</v>
      </c>
      <c r="F193" s="7"/>
      <c r="G193" s="68">
        <v>43357.982638888898</v>
      </c>
      <c r="H193" s="69">
        <v>43357.982638888898</v>
      </c>
      <c r="I193" s="68">
        <v>43358.431944444397</v>
      </c>
      <c r="J193" s="69">
        <v>43358.431944444397</v>
      </c>
      <c r="K193" s="2" t="s">
        <v>20</v>
      </c>
      <c r="L193" s="2" t="s">
        <v>20</v>
      </c>
      <c r="M193" s="2" t="s">
        <v>20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10</v>
      </c>
      <c r="U193" s="34">
        <v>47</v>
      </c>
      <c r="V193" s="70" t="s">
        <v>21</v>
      </c>
      <c r="W193" s="70" t="s">
        <v>21</v>
      </c>
      <c r="X193" s="70" t="s">
        <v>21</v>
      </c>
      <c r="Y193" s="118" t="s">
        <v>598</v>
      </c>
      <c r="Z193" s="189"/>
      <c r="AA193" s="189"/>
    </row>
    <row r="194" spans="1:27" ht="30" customHeight="1">
      <c r="A194" s="6" t="s">
        <v>177</v>
      </c>
      <c r="B194" s="9" t="s">
        <v>178</v>
      </c>
      <c r="C194" s="8" t="s">
        <v>179</v>
      </c>
      <c r="D194" s="9">
        <v>309</v>
      </c>
      <c r="E194" s="9" t="s">
        <v>40</v>
      </c>
      <c r="F194" s="7"/>
      <c r="G194" s="68">
        <v>43359.964583333298</v>
      </c>
      <c r="H194" s="69">
        <v>43359.964583333298</v>
      </c>
      <c r="I194" s="68">
        <v>43360.752083333296</v>
      </c>
      <c r="J194" s="69">
        <v>43360.752083333296</v>
      </c>
      <c r="K194" s="2" t="s">
        <v>20</v>
      </c>
      <c r="L194" s="2" t="s">
        <v>20</v>
      </c>
      <c r="M194" s="2" t="s">
        <v>20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18</v>
      </c>
      <c r="U194" s="34">
        <v>54</v>
      </c>
      <c r="V194" s="70" t="s">
        <v>21</v>
      </c>
      <c r="W194" s="70" t="s">
        <v>21</v>
      </c>
      <c r="X194" s="70" t="s">
        <v>21</v>
      </c>
      <c r="Y194" s="118" t="s">
        <v>599</v>
      </c>
      <c r="Z194" s="189"/>
      <c r="AA194" s="189"/>
    </row>
    <row r="195" spans="1:27" ht="30" customHeight="1">
      <c r="A195" s="6" t="s">
        <v>177</v>
      </c>
      <c r="B195" s="9" t="s">
        <v>178</v>
      </c>
      <c r="C195" s="8" t="s">
        <v>179</v>
      </c>
      <c r="D195" s="9">
        <v>309</v>
      </c>
      <c r="E195" s="9" t="s">
        <v>40</v>
      </c>
      <c r="F195" s="7"/>
      <c r="G195" s="68">
        <v>43362.011111111096</v>
      </c>
      <c r="H195" s="69">
        <v>43362.011111111096</v>
      </c>
      <c r="I195" s="68">
        <v>43362.707638888904</v>
      </c>
      <c r="J195" s="69">
        <v>43362.707638888904</v>
      </c>
      <c r="K195" s="2" t="s">
        <v>20</v>
      </c>
      <c r="L195" s="2" t="s">
        <v>20</v>
      </c>
      <c r="M195" s="2" t="s">
        <v>20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16</v>
      </c>
      <c r="U195" s="34">
        <v>43</v>
      </c>
      <c r="V195" s="70" t="s">
        <v>21</v>
      </c>
      <c r="W195" s="70" t="s">
        <v>21</v>
      </c>
      <c r="X195" s="70" t="s">
        <v>21</v>
      </c>
      <c r="Y195" s="118" t="s">
        <v>600</v>
      </c>
      <c r="Z195" s="189"/>
      <c r="AA195" s="189"/>
    </row>
    <row r="196" spans="1:27" ht="30" customHeight="1">
      <c r="A196" s="6" t="s">
        <v>177</v>
      </c>
      <c r="B196" s="9" t="s">
        <v>178</v>
      </c>
      <c r="C196" s="8" t="s">
        <v>179</v>
      </c>
      <c r="D196" s="9">
        <v>309</v>
      </c>
      <c r="E196" s="9" t="s">
        <v>40</v>
      </c>
      <c r="F196" s="7"/>
      <c r="G196" s="68">
        <v>43365.405555555597</v>
      </c>
      <c r="H196" s="69">
        <v>43365.405555555597</v>
      </c>
      <c r="I196" s="68">
        <v>43365.583333333299</v>
      </c>
      <c r="J196" s="69">
        <v>43365.583333333299</v>
      </c>
      <c r="K196" s="2" t="s">
        <v>20</v>
      </c>
      <c r="L196" s="2" t="s">
        <v>20</v>
      </c>
      <c r="M196" s="2" t="s">
        <v>20</v>
      </c>
      <c r="N196" s="34">
        <v>4</v>
      </c>
      <c r="O196" s="34">
        <v>16</v>
      </c>
      <c r="P196" s="34">
        <v>0</v>
      </c>
      <c r="Q196" s="34">
        <v>0</v>
      </c>
      <c r="R196" s="34">
        <v>0</v>
      </c>
      <c r="S196" s="34">
        <v>0</v>
      </c>
      <c r="T196" s="93">
        <v>0</v>
      </c>
      <c r="U196" s="34">
        <v>0</v>
      </c>
      <c r="V196" s="70" t="s">
        <v>21</v>
      </c>
      <c r="W196" s="70" t="s">
        <v>21</v>
      </c>
      <c r="X196" s="70" t="s">
        <v>21</v>
      </c>
      <c r="Y196" s="118" t="s">
        <v>601</v>
      </c>
      <c r="Z196" s="189"/>
      <c r="AA196" s="189"/>
    </row>
    <row r="197" spans="1:27" ht="30" customHeight="1">
      <c r="A197" s="6" t="s">
        <v>177</v>
      </c>
      <c r="B197" s="9" t="s">
        <v>178</v>
      </c>
      <c r="C197" s="8" t="s">
        <v>179</v>
      </c>
      <c r="D197" s="9">
        <v>309</v>
      </c>
      <c r="E197" s="9" t="s">
        <v>40</v>
      </c>
      <c r="F197" s="7"/>
      <c r="G197" s="68">
        <v>43365.583333333299</v>
      </c>
      <c r="H197" s="69">
        <v>43365.583333333299</v>
      </c>
      <c r="I197" s="68">
        <v>43365.733333333301</v>
      </c>
      <c r="J197" s="69">
        <v>43365.733333333301</v>
      </c>
      <c r="K197" s="2" t="s">
        <v>20</v>
      </c>
      <c r="L197" s="2" t="s">
        <v>20</v>
      </c>
      <c r="M197" s="2" t="s">
        <v>20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3</v>
      </c>
      <c r="U197" s="34">
        <v>36</v>
      </c>
      <c r="V197" s="70" t="s">
        <v>21</v>
      </c>
      <c r="W197" s="70" t="s">
        <v>21</v>
      </c>
      <c r="X197" s="70" t="s">
        <v>21</v>
      </c>
      <c r="Y197" s="118" t="s">
        <v>602</v>
      </c>
      <c r="Z197" s="189"/>
      <c r="AA197" s="189"/>
    </row>
    <row r="198" spans="1:27" ht="30" customHeight="1">
      <c r="A198" s="6" t="s">
        <v>177</v>
      </c>
      <c r="B198" s="9" t="s">
        <v>178</v>
      </c>
      <c r="C198" s="8" t="s">
        <v>179</v>
      </c>
      <c r="D198" s="9">
        <v>309</v>
      </c>
      <c r="E198" s="9" t="s">
        <v>40</v>
      </c>
      <c r="F198" s="7"/>
      <c r="G198" s="68">
        <v>43365.993055555598</v>
      </c>
      <c r="H198" s="69">
        <v>43365.993055555598</v>
      </c>
      <c r="I198" s="68">
        <v>43366.743055555598</v>
      </c>
      <c r="J198" s="69">
        <v>43366.743055555598</v>
      </c>
      <c r="K198" s="2" t="s">
        <v>20</v>
      </c>
      <c r="L198" s="2" t="s">
        <v>20</v>
      </c>
      <c r="M198" s="2" t="s">
        <v>20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18</v>
      </c>
      <c r="U198" s="34">
        <v>0</v>
      </c>
      <c r="V198" s="70" t="s">
        <v>21</v>
      </c>
      <c r="W198" s="70" t="s">
        <v>21</v>
      </c>
      <c r="X198" s="70" t="s">
        <v>21</v>
      </c>
      <c r="Y198" s="118" t="s">
        <v>603</v>
      </c>
      <c r="Z198" s="189"/>
      <c r="AA198" s="189"/>
    </row>
    <row r="199" spans="1:27" ht="30" customHeight="1">
      <c r="A199" s="6" t="s">
        <v>177</v>
      </c>
      <c r="B199" s="9" t="s">
        <v>178</v>
      </c>
      <c r="C199" s="8" t="s">
        <v>179</v>
      </c>
      <c r="D199" s="9">
        <v>309</v>
      </c>
      <c r="E199" s="9" t="s">
        <v>40</v>
      </c>
      <c r="F199" s="7"/>
      <c r="G199" s="68">
        <v>43368.045833333301</v>
      </c>
      <c r="H199" s="69">
        <v>43368.045833333301</v>
      </c>
      <c r="I199" s="68">
        <v>43368.724999999999</v>
      </c>
      <c r="J199" s="69">
        <v>43368.724999999999</v>
      </c>
      <c r="K199" s="2" t="s">
        <v>20</v>
      </c>
      <c r="L199" s="2" t="s">
        <v>20</v>
      </c>
      <c r="M199" s="2" t="s">
        <v>20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16</v>
      </c>
      <c r="U199" s="34">
        <v>18</v>
      </c>
      <c r="V199" s="70" t="s">
        <v>21</v>
      </c>
      <c r="W199" s="70" t="s">
        <v>21</v>
      </c>
      <c r="X199" s="70" t="s">
        <v>21</v>
      </c>
      <c r="Y199" s="118" t="s">
        <v>604</v>
      </c>
      <c r="Z199" s="189"/>
      <c r="AA199" s="189"/>
    </row>
    <row r="200" spans="1:27" ht="30" customHeight="1">
      <c r="A200" s="6" t="s">
        <v>177</v>
      </c>
      <c r="B200" s="9" t="s">
        <v>178</v>
      </c>
      <c r="C200" s="8" t="s">
        <v>179</v>
      </c>
      <c r="D200" s="9">
        <v>309</v>
      </c>
      <c r="E200" s="9" t="s">
        <v>40</v>
      </c>
      <c r="F200" s="7"/>
      <c r="G200" s="68">
        <v>43370.045833333301</v>
      </c>
      <c r="H200" s="69">
        <v>43370.045833333301</v>
      </c>
      <c r="I200" s="68">
        <v>43370.634722222203</v>
      </c>
      <c r="J200" s="69">
        <v>43370.634722222203</v>
      </c>
      <c r="K200" s="2" t="s">
        <v>20</v>
      </c>
      <c r="L200" s="2" t="s">
        <v>20</v>
      </c>
      <c r="M200" s="2" t="s">
        <v>20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14</v>
      </c>
      <c r="U200" s="34">
        <v>8</v>
      </c>
      <c r="V200" s="70" t="s">
        <v>21</v>
      </c>
      <c r="W200" s="70" t="s">
        <v>21</v>
      </c>
      <c r="X200" s="70" t="s">
        <v>21</v>
      </c>
      <c r="Y200" s="118" t="s">
        <v>605</v>
      </c>
      <c r="Z200" s="189"/>
      <c r="AA200" s="189"/>
    </row>
    <row r="201" spans="1:27" ht="30" customHeight="1">
      <c r="A201" s="6" t="s">
        <v>177</v>
      </c>
      <c r="B201" s="9" t="s">
        <v>178</v>
      </c>
      <c r="C201" s="8" t="s">
        <v>179</v>
      </c>
      <c r="D201" s="9">
        <v>309</v>
      </c>
      <c r="E201" s="9" t="s">
        <v>40</v>
      </c>
      <c r="F201" s="7"/>
      <c r="G201" s="68">
        <v>43372.538888888899</v>
      </c>
      <c r="H201" s="69">
        <v>43372.538888888899</v>
      </c>
      <c r="I201" s="68">
        <v>43372.751388888901</v>
      </c>
      <c r="J201" s="69">
        <v>43372.751388888901</v>
      </c>
      <c r="K201" s="2" t="s">
        <v>20</v>
      </c>
      <c r="L201" s="2" t="s">
        <v>20</v>
      </c>
      <c r="M201" s="2" t="s">
        <v>20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5</v>
      </c>
      <c r="U201" s="34">
        <v>6</v>
      </c>
      <c r="V201" s="70" t="s">
        <v>21</v>
      </c>
      <c r="W201" s="70" t="s">
        <v>21</v>
      </c>
      <c r="X201" s="70" t="s">
        <v>21</v>
      </c>
      <c r="Y201" s="118" t="s">
        <v>606</v>
      </c>
      <c r="Z201" s="189"/>
      <c r="AA201" s="189"/>
    </row>
    <row r="202" spans="1:27" ht="30" customHeight="1">
      <c r="A202" s="6" t="s">
        <v>177</v>
      </c>
      <c r="B202" s="9" t="s">
        <v>178</v>
      </c>
      <c r="C202" s="8" t="s">
        <v>179</v>
      </c>
      <c r="D202" s="9">
        <v>309</v>
      </c>
      <c r="E202" s="9" t="s">
        <v>40</v>
      </c>
      <c r="F202" s="7"/>
      <c r="G202" s="68">
        <v>43372.952777777798</v>
      </c>
      <c r="H202" s="69">
        <v>43372.952777777798</v>
      </c>
      <c r="I202" s="68">
        <v>43373.732638888898</v>
      </c>
      <c r="J202" s="69">
        <v>43373.732638888898</v>
      </c>
      <c r="K202" s="2" t="s">
        <v>20</v>
      </c>
      <c r="L202" s="2" t="s">
        <v>20</v>
      </c>
      <c r="M202" s="2" t="s">
        <v>20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93">
        <v>18</v>
      </c>
      <c r="U202" s="34">
        <v>43</v>
      </c>
      <c r="V202" s="70" t="s">
        <v>21</v>
      </c>
      <c r="W202" s="70" t="s">
        <v>21</v>
      </c>
      <c r="X202" s="70" t="s">
        <v>21</v>
      </c>
      <c r="Y202" s="118" t="s">
        <v>607</v>
      </c>
      <c r="Z202" s="189"/>
      <c r="AA202" s="189"/>
    </row>
    <row r="203" spans="1:27" s="28" customFormat="1" ht="20.100000000000001" customHeight="1">
      <c r="B203" s="23"/>
      <c r="C203" s="23"/>
      <c r="D203" s="23"/>
      <c r="E203" s="23"/>
      <c r="F203" s="23"/>
      <c r="G203" s="165" t="s">
        <v>6</v>
      </c>
      <c r="H203" s="166"/>
      <c r="I203" s="166"/>
      <c r="J203" s="166"/>
      <c r="K203" s="81"/>
      <c r="L203" s="24"/>
      <c r="M203" s="25"/>
      <c r="N203" s="59">
        <f>SUM(N187:N202)+INT(SUM(O187:O202)/60)</f>
        <v>4</v>
      </c>
      <c r="O203" s="59">
        <f>MOD(SUM(O187:O202),60)</f>
        <v>16</v>
      </c>
      <c r="P203" s="34">
        <f t="shared" ref="P203" si="204">SUM(P187:P202)+INT(SUM(Q187:Q202)/60)</f>
        <v>0</v>
      </c>
      <c r="Q203" s="59">
        <f t="shared" ref="Q203" si="205">MOD(SUM(Q187:Q202),60)</f>
        <v>0</v>
      </c>
      <c r="R203" s="34">
        <f t="shared" ref="R203" si="206">SUM(R187:R202)+INT(SUM(S187:S202)/60)</f>
        <v>0</v>
      </c>
      <c r="S203" s="59">
        <f t="shared" ref="S203" si="207">MOD(SUM(S187:S202),60)</f>
        <v>0</v>
      </c>
      <c r="T203" s="34">
        <f t="shared" ref="T203" si="208">SUM(T187:T202)+INT(SUM(U187:U202)/60)</f>
        <v>156</v>
      </c>
      <c r="U203" s="59">
        <f t="shared" ref="U203" si="209">MOD(SUM(U187:U202),60)</f>
        <v>9</v>
      </c>
      <c r="V203" s="27"/>
      <c r="W203" s="27"/>
      <c r="X203" s="27"/>
      <c r="Y203" s="139"/>
      <c r="Z203" s="185"/>
      <c r="AA203" s="185"/>
    </row>
    <row r="204" spans="1:27" ht="30" customHeight="1">
      <c r="A204" s="6" t="s">
        <v>180</v>
      </c>
      <c r="B204" s="9" t="s">
        <v>178</v>
      </c>
      <c r="C204" s="8" t="s">
        <v>181</v>
      </c>
      <c r="D204" s="9">
        <v>309</v>
      </c>
      <c r="E204" s="9" t="s">
        <v>40</v>
      </c>
      <c r="F204" s="7"/>
      <c r="G204" s="68">
        <v>43344.25</v>
      </c>
      <c r="H204" s="69">
        <v>43344.25</v>
      </c>
      <c r="I204" s="68">
        <v>43344.400694444397</v>
      </c>
      <c r="J204" s="69">
        <v>43344.400694444397</v>
      </c>
      <c r="K204" s="2" t="s">
        <v>20</v>
      </c>
      <c r="L204" s="2" t="s">
        <v>20</v>
      </c>
      <c r="M204" s="2" t="s">
        <v>20</v>
      </c>
      <c r="N204" s="34">
        <v>0</v>
      </c>
      <c r="O204" s="34">
        <v>0</v>
      </c>
      <c r="P204" s="101">
        <v>0</v>
      </c>
      <c r="Q204" s="34">
        <v>0</v>
      </c>
      <c r="R204" s="93">
        <v>0</v>
      </c>
      <c r="S204" s="34">
        <v>0</v>
      </c>
      <c r="T204" s="93">
        <v>3</v>
      </c>
      <c r="U204" s="34">
        <v>37</v>
      </c>
      <c r="V204" s="70" t="s">
        <v>21</v>
      </c>
      <c r="W204" s="70" t="s">
        <v>21</v>
      </c>
      <c r="X204" s="70" t="s">
        <v>21</v>
      </c>
      <c r="Y204" s="118" t="s">
        <v>608</v>
      </c>
      <c r="Z204" s="184"/>
      <c r="AA204" s="184"/>
    </row>
    <row r="205" spans="1:27" ht="30" customHeight="1">
      <c r="A205" s="6" t="s">
        <v>180</v>
      </c>
      <c r="B205" s="9" t="s">
        <v>178</v>
      </c>
      <c r="C205" s="8" t="s">
        <v>181</v>
      </c>
      <c r="D205" s="9">
        <v>309</v>
      </c>
      <c r="E205" s="9" t="s">
        <v>40</v>
      </c>
      <c r="F205" s="7"/>
      <c r="G205" s="68">
        <v>43344.707638888904</v>
      </c>
      <c r="H205" s="69">
        <v>43344.707638888904</v>
      </c>
      <c r="I205" s="68">
        <v>43344.761805555601</v>
      </c>
      <c r="J205" s="69">
        <v>43344.761805555601</v>
      </c>
      <c r="K205" s="2" t="s">
        <v>20</v>
      </c>
      <c r="L205" s="2" t="s">
        <v>20</v>
      </c>
      <c r="M205" s="2" t="s">
        <v>20</v>
      </c>
      <c r="N205" s="34">
        <v>0</v>
      </c>
      <c r="O205" s="34">
        <v>0</v>
      </c>
      <c r="P205" s="93">
        <v>0</v>
      </c>
      <c r="Q205" s="34">
        <v>0</v>
      </c>
      <c r="R205" s="93">
        <v>0</v>
      </c>
      <c r="S205" s="34">
        <v>0</v>
      </c>
      <c r="T205" s="93">
        <v>1</v>
      </c>
      <c r="U205" s="34">
        <v>18</v>
      </c>
      <c r="V205" s="70" t="s">
        <v>21</v>
      </c>
      <c r="W205" s="70" t="s">
        <v>21</v>
      </c>
      <c r="X205" s="70" t="s">
        <v>21</v>
      </c>
      <c r="Y205" s="118" t="s">
        <v>609</v>
      </c>
      <c r="Z205" s="189"/>
      <c r="AA205" s="189"/>
    </row>
    <row r="206" spans="1:27" ht="30" customHeight="1">
      <c r="A206" s="6" t="s">
        <v>180</v>
      </c>
      <c r="B206" s="9" t="s">
        <v>178</v>
      </c>
      <c r="C206" s="8" t="s">
        <v>181</v>
      </c>
      <c r="D206" s="9">
        <v>309</v>
      </c>
      <c r="E206" s="9" t="s">
        <v>40</v>
      </c>
      <c r="F206" s="7"/>
      <c r="G206" s="68">
        <v>43345.232638888898</v>
      </c>
      <c r="H206" s="69">
        <v>43345.232638888898</v>
      </c>
      <c r="I206" s="68">
        <v>43345.752777777801</v>
      </c>
      <c r="J206" s="69">
        <v>43345.752777777801</v>
      </c>
      <c r="K206" s="2" t="s">
        <v>20</v>
      </c>
      <c r="L206" s="2" t="s">
        <v>20</v>
      </c>
      <c r="M206" s="2" t="s">
        <v>20</v>
      </c>
      <c r="N206" s="34">
        <v>0</v>
      </c>
      <c r="O206" s="34">
        <v>0</v>
      </c>
      <c r="P206" s="93">
        <v>0</v>
      </c>
      <c r="Q206" s="34">
        <v>0</v>
      </c>
      <c r="R206" s="34">
        <v>0</v>
      </c>
      <c r="S206" s="34">
        <v>0</v>
      </c>
      <c r="T206" s="34">
        <v>12</v>
      </c>
      <c r="U206" s="34">
        <v>29</v>
      </c>
      <c r="V206" s="70" t="s">
        <v>21</v>
      </c>
      <c r="W206" s="70" t="s">
        <v>21</v>
      </c>
      <c r="X206" s="70" t="s">
        <v>21</v>
      </c>
      <c r="Y206" s="118" t="s">
        <v>610</v>
      </c>
      <c r="Z206" s="189"/>
      <c r="AA206" s="189"/>
    </row>
    <row r="207" spans="1:27" ht="30" customHeight="1">
      <c r="A207" s="6" t="s">
        <v>180</v>
      </c>
      <c r="B207" s="9" t="s">
        <v>178</v>
      </c>
      <c r="C207" s="8" t="s">
        <v>181</v>
      </c>
      <c r="D207" s="9">
        <v>309</v>
      </c>
      <c r="E207" s="9" t="s">
        <v>40</v>
      </c>
      <c r="F207" s="7"/>
      <c r="G207" s="68">
        <v>43346.223611111098</v>
      </c>
      <c r="H207" s="69">
        <v>43346.223611111098</v>
      </c>
      <c r="I207" s="68">
        <v>43346.6784722222</v>
      </c>
      <c r="J207" s="69">
        <v>43346.6784722222</v>
      </c>
      <c r="K207" s="2" t="s">
        <v>20</v>
      </c>
      <c r="L207" s="2" t="s">
        <v>20</v>
      </c>
      <c r="M207" s="2" t="s">
        <v>20</v>
      </c>
      <c r="N207" s="34">
        <v>0</v>
      </c>
      <c r="O207" s="34">
        <v>0</v>
      </c>
      <c r="P207" s="93">
        <v>0</v>
      </c>
      <c r="Q207" s="34">
        <v>0</v>
      </c>
      <c r="R207" s="93">
        <v>0</v>
      </c>
      <c r="S207" s="34">
        <v>0</v>
      </c>
      <c r="T207" s="34">
        <v>10</v>
      </c>
      <c r="U207" s="34">
        <v>55</v>
      </c>
      <c r="V207" s="70" t="s">
        <v>21</v>
      </c>
      <c r="W207" s="70" t="s">
        <v>21</v>
      </c>
      <c r="X207" s="70" t="s">
        <v>21</v>
      </c>
      <c r="Y207" s="118" t="s">
        <v>611</v>
      </c>
      <c r="Z207" s="189"/>
      <c r="AA207" s="189"/>
    </row>
    <row r="208" spans="1:27" ht="30" customHeight="1">
      <c r="A208" s="6" t="s">
        <v>180</v>
      </c>
      <c r="B208" s="9" t="s">
        <v>178</v>
      </c>
      <c r="C208" s="8" t="s">
        <v>181</v>
      </c>
      <c r="D208" s="9">
        <v>309</v>
      </c>
      <c r="E208" s="9" t="s">
        <v>40</v>
      </c>
      <c r="F208" s="7"/>
      <c r="G208" s="68">
        <v>43349.217361111099</v>
      </c>
      <c r="H208" s="69">
        <v>43349.217361111099</v>
      </c>
      <c r="I208" s="68">
        <v>43349.629861111098</v>
      </c>
      <c r="J208" s="69">
        <v>43349.629861111098</v>
      </c>
      <c r="K208" s="2" t="s">
        <v>20</v>
      </c>
      <c r="L208" s="2" t="s">
        <v>20</v>
      </c>
      <c r="M208" s="2" t="s">
        <v>20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9</v>
      </c>
      <c r="U208" s="34">
        <v>54</v>
      </c>
      <c r="V208" s="70" t="s">
        <v>21</v>
      </c>
      <c r="W208" s="70" t="s">
        <v>21</v>
      </c>
      <c r="X208" s="70" t="s">
        <v>21</v>
      </c>
      <c r="Y208" s="118" t="s">
        <v>612</v>
      </c>
      <c r="Z208" s="189"/>
      <c r="AA208" s="189"/>
    </row>
    <row r="209" spans="1:27" ht="30" customHeight="1">
      <c r="A209" s="6" t="s">
        <v>180</v>
      </c>
      <c r="B209" s="9" t="s">
        <v>178</v>
      </c>
      <c r="C209" s="8" t="s">
        <v>181</v>
      </c>
      <c r="D209" s="9">
        <v>309</v>
      </c>
      <c r="E209" s="9" t="s">
        <v>40</v>
      </c>
      <c r="F209" s="7" t="s">
        <v>785</v>
      </c>
      <c r="G209" s="68">
        <v>43355.197222222203</v>
      </c>
      <c r="H209" s="69">
        <v>43355.197222222203</v>
      </c>
      <c r="I209" s="68">
        <v>43355.213888888902</v>
      </c>
      <c r="J209" s="69">
        <v>43355.213888888902</v>
      </c>
      <c r="K209" s="2" t="s">
        <v>20</v>
      </c>
      <c r="L209" s="2" t="s">
        <v>20</v>
      </c>
      <c r="M209" s="2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24</v>
      </c>
      <c r="T209" s="34">
        <v>0</v>
      </c>
      <c r="U209" s="34">
        <v>0</v>
      </c>
      <c r="V209" s="70">
        <v>3</v>
      </c>
      <c r="W209" s="70" t="s">
        <v>778</v>
      </c>
      <c r="X209" s="70">
        <f>M209-V209</f>
        <v>-3</v>
      </c>
      <c r="Y209" s="118" t="s">
        <v>613</v>
      </c>
      <c r="Z209" s="189"/>
      <c r="AA209" s="189"/>
    </row>
    <row r="210" spans="1:27" ht="30" customHeight="1">
      <c r="A210" s="6" t="s">
        <v>180</v>
      </c>
      <c r="B210" s="9" t="s">
        <v>178</v>
      </c>
      <c r="C210" s="8" t="s">
        <v>181</v>
      </c>
      <c r="D210" s="9">
        <v>309</v>
      </c>
      <c r="E210" s="9" t="s">
        <v>40</v>
      </c>
      <c r="F210" s="7"/>
      <c r="G210" s="68">
        <v>43355.213888888902</v>
      </c>
      <c r="H210" s="69">
        <v>43355.213888888902</v>
      </c>
      <c r="I210" s="68">
        <v>43355.332638888904</v>
      </c>
      <c r="J210" s="69">
        <v>43355.332638888904</v>
      </c>
      <c r="K210" s="2" t="s">
        <v>20</v>
      </c>
      <c r="L210" s="2" t="s">
        <v>20</v>
      </c>
      <c r="M210" s="2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2</v>
      </c>
      <c r="U210" s="34">
        <v>51</v>
      </c>
      <c r="V210" s="70" t="s">
        <v>21</v>
      </c>
      <c r="W210" s="70" t="s">
        <v>21</v>
      </c>
      <c r="X210" s="70" t="s">
        <v>21</v>
      </c>
      <c r="Y210" s="118" t="s">
        <v>614</v>
      </c>
      <c r="Z210" s="189"/>
      <c r="AA210" s="189"/>
    </row>
    <row r="211" spans="1:27" ht="30" customHeight="1">
      <c r="A211" s="6" t="s">
        <v>180</v>
      </c>
      <c r="B211" s="9" t="s">
        <v>178</v>
      </c>
      <c r="C211" s="8" t="s">
        <v>181</v>
      </c>
      <c r="D211" s="9">
        <v>309</v>
      </c>
      <c r="E211" s="9" t="s">
        <v>40</v>
      </c>
      <c r="F211" s="7"/>
      <c r="G211" s="68">
        <v>43356.026388888902</v>
      </c>
      <c r="H211" s="69">
        <v>43356.026388888902</v>
      </c>
      <c r="I211" s="68">
        <v>43356.609722222202</v>
      </c>
      <c r="J211" s="69">
        <v>43356.609722222202</v>
      </c>
      <c r="K211" s="2" t="s">
        <v>20</v>
      </c>
      <c r="L211" s="2" t="s">
        <v>20</v>
      </c>
      <c r="M211" s="2" t="s">
        <v>20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14</v>
      </c>
      <c r="U211" s="34">
        <v>0</v>
      </c>
      <c r="V211" s="70" t="s">
        <v>21</v>
      </c>
      <c r="W211" s="70" t="s">
        <v>21</v>
      </c>
      <c r="X211" s="70" t="s">
        <v>21</v>
      </c>
      <c r="Y211" s="118" t="s">
        <v>615</v>
      </c>
      <c r="Z211" s="189"/>
      <c r="AA211" s="189"/>
    </row>
    <row r="212" spans="1:27" ht="30" customHeight="1">
      <c r="A212" s="6" t="s">
        <v>180</v>
      </c>
      <c r="B212" s="9" t="s">
        <v>178</v>
      </c>
      <c r="C212" s="8" t="s">
        <v>181</v>
      </c>
      <c r="D212" s="9">
        <v>309</v>
      </c>
      <c r="E212" s="9" t="s">
        <v>40</v>
      </c>
      <c r="F212" s="7"/>
      <c r="G212" s="68">
        <v>43356.877777777801</v>
      </c>
      <c r="H212" s="69">
        <v>43356.877777777801</v>
      </c>
      <c r="I212" s="68">
        <v>43356.890972222202</v>
      </c>
      <c r="J212" s="69">
        <v>43356.890972222202</v>
      </c>
      <c r="K212" s="2" t="s">
        <v>20</v>
      </c>
      <c r="L212" s="2" t="s">
        <v>20</v>
      </c>
      <c r="M212" s="2">
        <v>0</v>
      </c>
      <c r="N212" s="34">
        <v>0</v>
      </c>
      <c r="O212" s="34">
        <v>19</v>
      </c>
      <c r="P212" s="34">
        <v>0</v>
      </c>
      <c r="Q212" s="34">
        <v>0</v>
      </c>
      <c r="R212" s="34">
        <v>0</v>
      </c>
      <c r="S212" s="34">
        <v>0</v>
      </c>
      <c r="T212" s="93">
        <v>0</v>
      </c>
      <c r="U212" s="34">
        <v>0</v>
      </c>
      <c r="V212" s="70" t="s">
        <v>21</v>
      </c>
      <c r="W212" s="70" t="s">
        <v>21</v>
      </c>
      <c r="X212" s="70" t="s">
        <v>21</v>
      </c>
      <c r="Y212" s="118" t="s">
        <v>616</v>
      </c>
      <c r="Z212" s="189"/>
      <c r="AA212" s="189"/>
    </row>
    <row r="213" spans="1:27" ht="30" customHeight="1">
      <c r="A213" s="6" t="s">
        <v>180</v>
      </c>
      <c r="B213" s="9" t="s">
        <v>178</v>
      </c>
      <c r="C213" s="8" t="s">
        <v>181</v>
      </c>
      <c r="D213" s="9">
        <v>309</v>
      </c>
      <c r="E213" s="9" t="s">
        <v>40</v>
      </c>
      <c r="F213" s="7"/>
      <c r="G213" s="68">
        <v>43358.488194444399</v>
      </c>
      <c r="H213" s="69">
        <v>43358.488194444399</v>
      </c>
      <c r="I213" s="68">
        <v>43358.775694444397</v>
      </c>
      <c r="J213" s="69">
        <v>43358.775694444397</v>
      </c>
      <c r="K213" s="2" t="s">
        <v>20</v>
      </c>
      <c r="L213" s="2" t="s">
        <v>20</v>
      </c>
      <c r="M213" s="2" t="s">
        <v>20</v>
      </c>
      <c r="N213" s="34">
        <v>0</v>
      </c>
      <c r="O213" s="34">
        <v>0</v>
      </c>
      <c r="P213" s="34">
        <v>0</v>
      </c>
      <c r="Q213" s="34">
        <v>0</v>
      </c>
      <c r="R213" s="34">
        <v>6</v>
      </c>
      <c r="S213" s="34">
        <v>54</v>
      </c>
      <c r="T213" s="34">
        <v>0</v>
      </c>
      <c r="U213" s="34">
        <v>0</v>
      </c>
      <c r="V213" s="70" t="s">
        <v>21</v>
      </c>
      <c r="W213" s="70" t="s">
        <v>21</v>
      </c>
      <c r="X213" s="70" t="s">
        <v>21</v>
      </c>
      <c r="Y213" s="118" t="s">
        <v>617</v>
      </c>
      <c r="Z213" s="189"/>
      <c r="AA213" s="189"/>
    </row>
    <row r="214" spans="1:27" ht="30" customHeight="1">
      <c r="A214" s="6" t="s">
        <v>180</v>
      </c>
      <c r="B214" s="9" t="s">
        <v>178</v>
      </c>
      <c r="C214" s="8" t="s">
        <v>181</v>
      </c>
      <c r="D214" s="9">
        <v>309</v>
      </c>
      <c r="E214" s="9" t="s">
        <v>40</v>
      </c>
      <c r="F214" s="7"/>
      <c r="G214" s="68">
        <v>43358.795138888898</v>
      </c>
      <c r="H214" s="69">
        <v>43358.795138888898</v>
      </c>
      <c r="I214" s="68">
        <v>43358.806944444397</v>
      </c>
      <c r="J214" s="69">
        <v>43358.806944444397</v>
      </c>
      <c r="K214" s="2" t="s">
        <v>20</v>
      </c>
      <c r="L214" s="2" t="s">
        <v>20</v>
      </c>
      <c r="M214" s="2">
        <v>0</v>
      </c>
      <c r="N214" s="34">
        <v>0</v>
      </c>
      <c r="O214" s="34">
        <v>17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70" t="s">
        <v>21</v>
      </c>
      <c r="W214" s="70" t="s">
        <v>21</v>
      </c>
      <c r="X214" s="70" t="s">
        <v>21</v>
      </c>
      <c r="Y214" s="118" t="s">
        <v>618</v>
      </c>
      <c r="Z214" s="189"/>
      <c r="AA214" s="189"/>
    </row>
    <row r="215" spans="1:27" ht="30" customHeight="1">
      <c r="A215" s="6" t="s">
        <v>180</v>
      </c>
      <c r="B215" s="9" t="s">
        <v>178</v>
      </c>
      <c r="C215" s="8" t="s">
        <v>181</v>
      </c>
      <c r="D215" s="9">
        <v>309</v>
      </c>
      <c r="E215" s="9" t="s">
        <v>40</v>
      </c>
      <c r="F215" s="7"/>
      <c r="G215" s="68">
        <v>43359.030555555597</v>
      </c>
      <c r="H215" s="69">
        <v>43359.030555555597</v>
      </c>
      <c r="I215" s="68">
        <v>43359.755555555603</v>
      </c>
      <c r="J215" s="69">
        <v>43359.755555555603</v>
      </c>
      <c r="K215" s="2" t="s">
        <v>20</v>
      </c>
      <c r="L215" s="2" t="s">
        <v>20</v>
      </c>
      <c r="M215" s="2" t="s">
        <v>20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17</v>
      </c>
      <c r="U215" s="34">
        <v>24</v>
      </c>
      <c r="V215" s="70" t="s">
        <v>21</v>
      </c>
      <c r="W215" s="70" t="s">
        <v>21</v>
      </c>
      <c r="X215" s="70" t="s">
        <v>21</v>
      </c>
      <c r="Y215" s="118" t="s">
        <v>619</v>
      </c>
      <c r="Z215" s="189"/>
      <c r="AA215" s="189"/>
    </row>
    <row r="216" spans="1:27" ht="30" customHeight="1">
      <c r="A216" s="6" t="s">
        <v>180</v>
      </c>
      <c r="B216" s="9" t="s">
        <v>178</v>
      </c>
      <c r="C216" s="8" t="s">
        <v>181</v>
      </c>
      <c r="D216" s="9">
        <v>309</v>
      </c>
      <c r="E216" s="9" t="s">
        <v>40</v>
      </c>
      <c r="F216" s="7"/>
      <c r="G216" s="68">
        <v>43360.990277777797</v>
      </c>
      <c r="H216" s="69">
        <v>43360.990277777797</v>
      </c>
      <c r="I216" s="68">
        <v>43361.422222222202</v>
      </c>
      <c r="J216" s="69">
        <v>43361.422222222202</v>
      </c>
      <c r="K216" s="2" t="s">
        <v>20</v>
      </c>
      <c r="L216" s="2" t="s">
        <v>20</v>
      </c>
      <c r="M216" s="2" t="s">
        <v>20</v>
      </c>
      <c r="N216" s="34">
        <v>0</v>
      </c>
      <c r="O216" s="34">
        <v>0</v>
      </c>
      <c r="P216" s="34">
        <v>0</v>
      </c>
      <c r="Q216" s="34">
        <v>0</v>
      </c>
      <c r="R216" s="93">
        <v>0</v>
      </c>
      <c r="S216" s="34">
        <v>0</v>
      </c>
      <c r="T216" s="34">
        <v>10</v>
      </c>
      <c r="U216" s="34">
        <v>22</v>
      </c>
      <c r="V216" s="70" t="s">
        <v>21</v>
      </c>
      <c r="W216" s="70" t="s">
        <v>21</v>
      </c>
      <c r="X216" s="70" t="s">
        <v>21</v>
      </c>
      <c r="Y216" s="118" t="s">
        <v>620</v>
      </c>
      <c r="Z216" s="189"/>
      <c r="AA216" s="189"/>
    </row>
    <row r="217" spans="1:27" ht="30" customHeight="1">
      <c r="A217" s="6" t="s">
        <v>180</v>
      </c>
      <c r="B217" s="9" t="s">
        <v>178</v>
      </c>
      <c r="C217" s="8" t="s">
        <v>181</v>
      </c>
      <c r="D217" s="9">
        <v>309</v>
      </c>
      <c r="E217" s="9" t="s">
        <v>40</v>
      </c>
      <c r="F217" s="7"/>
      <c r="G217" s="68">
        <v>43362.916666666701</v>
      </c>
      <c r="H217" s="69">
        <v>43362.916666666701</v>
      </c>
      <c r="I217" s="68">
        <v>43363.739583333299</v>
      </c>
      <c r="J217" s="69">
        <v>43363.739583333299</v>
      </c>
      <c r="K217" s="2" t="s">
        <v>20</v>
      </c>
      <c r="L217" s="2" t="s">
        <v>20</v>
      </c>
      <c r="M217" s="2" t="s">
        <v>20</v>
      </c>
      <c r="N217" s="34">
        <v>0</v>
      </c>
      <c r="O217" s="34">
        <v>0</v>
      </c>
      <c r="P217" s="34">
        <v>0</v>
      </c>
      <c r="Q217" s="34">
        <v>0</v>
      </c>
      <c r="R217" s="93">
        <v>0</v>
      </c>
      <c r="S217" s="34">
        <v>0</v>
      </c>
      <c r="T217" s="93">
        <v>19</v>
      </c>
      <c r="U217" s="34">
        <v>45</v>
      </c>
      <c r="V217" s="70" t="s">
        <v>21</v>
      </c>
      <c r="W217" s="70" t="s">
        <v>21</v>
      </c>
      <c r="X217" s="70" t="s">
        <v>21</v>
      </c>
      <c r="Y217" s="118" t="s">
        <v>621</v>
      </c>
      <c r="Z217" s="189"/>
      <c r="AA217" s="189"/>
    </row>
    <row r="218" spans="1:27" ht="30" customHeight="1">
      <c r="A218" s="6" t="s">
        <v>180</v>
      </c>
      <c r="B218" s="9" t="s">
        <v>178</v>
      </c>
      <c r="C218" s="8" t="s">
        <v>181</v>
      </c>
      <c r="D218" s="9">
        <v>309</v>
      </c>
      <c r="E218" s="9" t="s">
        <v>40</v>
      </c>
      <c r="F218" s="7"/>
      <c r="G218" s="68">
        <v>43363.997222222199</v>
      </c>
      <c r="H218" s="69">
        <v>43363.997222222199</v>
      </c>
      <c r="I218" s="68">
        <v>43364.742361111101</v>
      </c>
      <c r="J218" s="69">
        <v>43364.742361111101</v>
      </c>
      <c r="K218" s="2" t="s">
        <v>20</v>
      </c>
      <c r="L218" s="2" t="s">
        <v>20</v>
      </c>
      <c r="M218" s="2" t="s">
        <v>20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17</v>
      </c>
      <c r="U218" s="34">
        <v>53</v>
      </c>
      <c r="V218" s="70" t="s">
        <v>21</v>
      </c>
      <c r="W218" s="70" t="s">
        <v>21</v>
      </c>
      <c r="X218" s="70" t="s">
        <v>21</v>
      </c>
      <c r="Y218" s="118" t="s">
        <v>622</v>
      </c>
      <c r="Z218" s="189"/>
      <c r="AA218" s="189"/>
    </row>
    <row r="219" spans="1:27" ht="30" customHeight="1">
      <c r="A219" s="6" t="s">
        <v>180</v>
      </c>
      <c r="B219" s="9" t="s">
        <v>178</v>
      </c>
      <c r="C219" s="8" t="s">
        <v>181</v>
      </c>
      <c r="D219" s="9">
        <v>309</v>
      </c>
      <c r="E219" s="9" t="s">
        <v>40</v>
      </c>
      <c r="F219" s="7"/>
      <c r="G219" s="68">
        <v>43364.956944444399</v>
      </c>
      <c r="H219" s="69">
        <v>43364.956944444399</v>
      </c>
      <c r="I219" s="68">
        <v>43365.387499999997</v>
      </c>
      <c r="J219" s="69">
        <v>43365.387499999997</v>
      </c>
      <c r="K219" s="2" t="s">
        <v>20</v>
      </c>
      <c r="L219" s="2" t="s">
        <v>20</v>
      </c>
      <c r="M219" s="2" t="s">
        <v>20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10</v>
      </c>
      <c r="U219" s="34">
        <v>20</v>
      </c>
      <c r="V219" s="70" t="s">
        <v>21</v>
      </c>
      <c r="W219" s="70" t="s">
        <v>21</v>
      </c>
      <c r="X219" s="70" t="s">
        <v>21</v>
      </c>
      <c r="Y219" s="118" t="s">
        <v>623</v>
      </c>
      <c r="Z219" s="189"/>
      <c r="AA219" s="189"/>
    </row>
    <row r="220" spans="1:27" ht="30" customHeight="1">
      <c r="A220" s="6" t="s">
        <v>180</v>
      </c>
      <c r="B220" s="9" t="s">
        <v>178</v>
      </c>
      <c r="C220" s="8" t="s">
        <v>181</v>
      </c>
      <c r="D220" s="9">
        <v>309</v>
      </c>
      <c r="E220" s="9" t="s">
        <v>40</v>
      </c>
      <c r="F220" s="7"/>
      <c r="G220" s="68">
        <v>43365.387499999997</v>
      </c>
      <c r="H220" s="69">
        <v>43365.387499999997</v>
      </c>
      <c r="I220" s="68">
        <v>43365.417361111096</v>
      </c>
      <c r="J220" s="69">
        <v>43365.417361111096</v>
      </c>
      <c r="K220" s="2" t="s">
        <v>20</v>
      </c>
      <c r="L220" s="2" t="s">
        <v>20</v>
      </c>
      <c r="M220" s="2" t="s">
        <v>20</v>
      </c>
      <c r="N220" s="34">
        <v>0</v>
      </c>
      <c r="O220" s="34">
        <v>43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70" t="s">
        <v>21</v>
      </c>
      <c r="W220" s="70" t="s">
        <v>21</v>
      </c>
      <c r="X220" s="70" t="s">
        <v>21</v>
      </c>
      <c r="Y220" s="118" t="s">
        <v>624</v>
      </c>
      <c r="Z220" s="189"/>
      <c r="AA220" s="189"/>
    </row>
    <row r="221" spans="1:27" ht="30" customHeight="1">
      <c r="A221" s="6" t="s">
        <v>180</v>
      </c>
      <c r="B221" s="9" t="s">
        <v>178</v>
      </c>
      <c r="C221" s="8" t="s">
        <v>181</v>
      </c>
      <c r="D221" s="9">
        <v>309</v>
      </c>
      <c r="E221" s="9" t="s">
        <v>40</v>
      </c>
      <c r="F221" s="7"/>
      <c r="G221" s="68">
        <v>43367.059722222199</v>
      </c>
      <c r="H221" s="69">
        <v>43367.059722222199</v>
      </c>
      <c r="I221" s="68">
        <v>43367.734722222202</v>
      </c>
      <c r="J221" s="69">
        <v>43367.734722222202</v>
      </c>
      <c r="K221" s="2" t="s">
        <v>20</v>
      </c>
      <c r="L221" s="2" t="s">
        <v>20</v>
      </c>
      <c r="M221" s="2" t="s">
        <v>20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16</v>
      </c>
      <c r="U221" s="34">
        <v>12</v>
      </c>
      <c r="V221" s="70" t="s">
        <v>21</v>
      </c>
      <c r="W221" s="70" t="s">
        <v>21</v>
      </c>
      <c r="X221" s="70" t="s">
        <v>21</v>
      </c>
      <c r="Y221" s="118" t="s">
        <v>625</v>
      </c>
      <c r="Z221" s="189"/>
      <c r="AA221" s="189"/>
    </row>
    <row r="222" spans="1:27" ht="30" customHeight="1">
      <c r="A222" s="6" t="s">
        <v>180</v>
      </c>
      <c r="B222" s="9" t="s">
        <v>178</v>
      </c>
      <c r="C222" s="8" t="s">
        <v>181</v>
      </c>
      <c r="D222" s="9">
        <v>309</v>
      </c>
      <c r="E222" s="9" t="s">
        <v>40</v>
      </c>
      <c r="F222" s="7" t="s">
        <v>1193</v>
      </c>
      <c r="G222" s="68">
        <v>43368.145833333299</v>
      </c>
      <c r="H222" s="69">
        <v>43368.145833333299</v>
      </c>
      <c r="I222" s="68">
        <v>43368.161805555603</v>
      </c>
      <c r="J222" s="69">
        <v>43368.161805555603</v>
      </c>
      <c r="K222" s="2" t="s">
        <v>20</v>
      </c>
      <c r="L222" s="2">
        <v>1</v>
      </c>
      <c r="M222" s="2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23</v>
      </c>
      <c r="T222" s="34">
        <v>0</v>
      </c>
      <c r="U222" s="34">
        <v>0</v>
      </c>
      <c r="V222" s="70">
        <v>2</v>
      </c>
      <c r="W222" s="70" t="s">
        <v>778</v>
      </c>
      <c r="X222" s="70">
        <f>M222-V222</f>
        <v>-2</v>
      </c>
      <c r="Y222" s="118" t="s">
        <v>626</v>
      </c>
      <c r="Z222" s="189"/>
      <c r="AA222" s="189"/>
    </row>
    <row r="223" spans="1:27" ht="30" customHeight="1">
      <c r="A223" s="6" t="s">
        <v>180</v>
      </c>
      <c r="B223" s="9" t="s">
        <v>178</v>
      </c>
      <c r="C223" s="8" t="s">
        <v>181</v>
      </c>
      <c r="D223" s="9">
        <v>309</v>
      </c>
      <c r="E223" s="9" t="s">
        <v>40</v>
      </c>
      <c r="F223" s="7" t="s">
        <v>1193</v>
      </c>
      <c r="G223" s="68">
        <v>43368.872222222199</v>
      </c>
      <c r="H223" s="69">
        <v>43368.872222222199</v>
      </c>
      <c r="I223" s="68">
        <v>43368.876388888901</v>
      </c>
      <c r="J223" s="69">
        <v>43368.876388888901</v>
      </c>
      <c r="K223" s="2" t="s">
        <v>20</v>
      </c>
      <c r="L223" s="2">
        <v>1</v>
      </c>
      <c r="M223" s="2">
        <v>0</v>
      </c>
      <c r="N223" s="34">
        <v>0</v>
      </c>
      <c r="O223" s="34">
        <v>0</v>
      </c>
      <c r="P223" s="34">
        <v>0</v>
      </c>
      <c r="Q223" s="34">
        <v>0</v>
      </c>
      <c r="R223" s="93">
        <v>0</v>
      </c>
      <c r="S223" s="34">
        <v>6</v>
      </c>
      <c r="T223" s="93">
        <v>0</v>
      </c>
      <c r="U223" s="34">
        <v>0</v>
      </c>
      <c r="V223" s="70">
        <v>2</v>
      </c>
      <c r="W223" s="70" t="s">
        <v>778</v>
      </c>
      <c r="X223" s="70">
        <f>M223-V223</f>
        <v>-2</v>
      </c>
      <c r="Y223" s="118" t="s">
        <v>627</v>
      </c>
      <c r="Z223" s="189"/>
      <c r="AA223" s="189"/>
    </row>
    <row r="224" spans="1:27" ht="30" customHeight="1">
      <c r="A224" s="6" t="s">
        <v>180</v>
      </c>
      <c r="B224" s="9" t="s">
        <v>178</v>
      </c>
      <c r="C224" s="8" t="s">
        <v>181</v>
      </c>
      <c r="D224" s="9">
        <v>309</v>
      </c>
      <c r="E224" s="9" t="s">
        <v>40</v>
      </c>
      <c r="F224" s="7"/>
      <c r="G224" s="68">
        <v>43369.108333333301</v>
      </c>
      <c r="H224" s="69">
        <v>43369.108333333301</v>
      </c>
      <c r="I224" s="68">
        <v>43369.598611111098</v>
      </c>
      <c r="J224" s="69">
        <v>43369.598611111098</v>
      </c>
      <c r="K224" s="2" t="s">
        <v>20</v>
      </c>
      <c r="L224" s="2" t="s">
        <v>20</v>
      </c>
      <c r="M224" s="2" t="s">
        <v>20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11</v>
      </c>
      <c r="U224" s="34">
        <v>46</v>
      </c>
      <c r="V224" s="70" t="s">
        <v>21</v>
      </c>
      <c r="W224" s="70" t="s">
        <v>21</v>
      </c>
      <c r="X224" s="70" t="s">
        <v>21</v>
      </c>
      <c r="Y224" s="118" t="s">
        <v>628</v>
      </c>
      <c r="Z224" s="189"/>
      <c r="AA224" s="189"/>
    </row>
    <row r="225" spans="1:27" ht="30" customHeight="1">
      <c r="A225" s="6" t="s">
        <v>180</v>
      </c>
      <c r="B225" s="9" t="s">
        <v>178</v>
      </c>
      <c r="C225" s="8" t="s">
        <v>181</v>
      </c>
      <c r="D225" s="9">
        <v>309</v>
      </c>
      <c r="E225" s="9" t="s">
        <v>40</v>
      </c>
      <c r="F225" s="7"/>
      <c r="G225" s="68">
        <v>43370.968055555597</v>
      </c>
      <c r="H225" s="69">
        <v>43370.968055555597</v>
      </c>
      <c r="I225" s="68">
        <v>43371.456944444399</v>
      </c>
      <c r="J225" s="69">
        <v>43371.456944444399</v>
      </c>
      <c r="K225" s="2" t="s">
        <v>20</v>
      </c>
      <c r="L225" s="2" t="s">
        <v>20</v>
      </c>
      <c r="M225" s="2" t="s">
        <v>20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1144</v>
      </c>
      <c r="U225" s="34">
        <v>0</v>
      </c>
      <c r="V225" s="70" t="s">
        <v>21</v>
      </c>
      <c r="W225" s="70" t="s">
        <v>21</v>
      </c>
      <c r="X225" s="70" t="s">
        <v>21</v>
      </c>
      <c r="Y225" s="118" t="s">
        <v>629</v>
      </c>
      <c r="Z225" s="189"/>
      <c r="AA225" s="189"/>
    </row>
    <row r="226" spans="1:27" ht="30" customHeight="1">
      <c r="A226" s="6" t="s">
        <v>180</v>
      </c>
      <c r="B226" s="9" t="s">
        <v>178</v>
      </c>
      <c r="C226" s="8" t="s">
        <v>181</v>
      </c>
      <c r="D226" s="9">
        <v>309</v>
      </c>
      <c r="E226" s="9" t="s">
        <v>40</v>
      </c>
      <c r="F226" s="7"/>
      <c r="G226" s="68">
        <v>43371.917361111096</v>
      </c>
      <c r="H226" s="69">
        <v>43371.917361111096</v>
      </c>
      <c r="I226" s="68">
        <v>43371.968055555597</v>
      </c>
      <c r="J226" s="69">
        <v>43371.968055555597</v>
      </c>
      <c r="K226" s="2" t="s">
        <v>20</v>
      </c>
      <c r="L226" s="2" t="s">
        <v>20</v>
      </c>
      <c r="M226" s="2" t="s">
        <v>20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93">
        <v>1</v>
      </c>
      <c r="U226" s="34">
        <v>13</v>
      </c>
      <c r="V226" s="70" t="s">
        <v>21</v>
      </c>
      <c r="W226" s="70" t="s">
        <v>21</v>
      </c>
      <c r="X226" s="70" t="s">
        <v>21</v>
      </c>
      <c r="Y226" s="118" t="s">
        <v>630</v>
      </c>
      <c r="Z226" s="189"/>
      <c r="AA226" s="189"/>
    </row>
    <row r="227" spans="1:27" ht="30" customHeight="1">
      <c r="A227" s="6" t="s">
        <v>180</v>
      </c>
      <c r="B227" s="9" t="s">
        <v>178</v>
      </c>
      <c r="C227" s="8" t="s">
        <v>181</v>
      </c>
      <c r="D227" s="9">
        <v>309</v>
      </c>
      <c r="E227" s="9" t="s">
        <v>40</v>
      </c>
      <c r="F227" s="7" t="s">
        <v>1194</v>
      </c>
      <c r="G227" s="68">
        <v>43372.954861111102</v>
      </c>
      <c r="H227" s="69">
        <v>43372.954861111102</v>
      </c>
      <c r="I227" s="68">
        <v>43372.969444444403</v>
      </c>
      <c r="J227" s="69">
        <v>43372.969444444403</v>
      </c>
      <c r="K227" s="2" t="s">
        <v>20</v>
      </c>
      <c r="L227" s="2" t="s">
        <v>20</v>
      </c>
      <c r="M227" s="2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21</v>
      </c>
      <c r="T227" s="34">
        <v>0</v>
      </c>
      <c r="U227" s="34">
        <v>0</v>
      </c>
      <c r="V227" s="70" t="s">
        <v>21</v>
      </c>
      <c r="W227" s="70" t="s">
        <v>21</v>
      </c>
      <c r="X227" s="70" t="s">
        <v>21</v>
      </c>
      <c r="Y227" s="118" t="s">
        <v>631</v>
      </c>
      <c r="Z227" s="189"/>
      <c r="AA227" s="189"/>
    </row>
    <row r="228" spans="1:27" ht="30" customHeight="1">
      <c r="A228" s="6" t="s">
        <v>180</v>
      </c>
      <c r="B228" s="9" t="s">
        <v>178</v>
      </c>
      <c r="C228" s="8" t="s">
        <v>181</v>
      </c>
      <c r="D228" s="9">
        <v>309</v>
      </c>
      <c r="E228" s="9" t="s">
        <v>40</v>
      </c>
      <c r="F228" s="7"/>
      <c r="G228" s="68">
        <v>43373.973611111098</v>
      </c>
      <c r="H228" s="69">
        <v>43373.973611111098</v>
      </c>
      <c r="I228" s="68">
        <v>43373.999305555597</v>
      </c>
      <c r="J228" s="69">
        <v>43373.999305555597</v>
      </c>
      <c r="K228" s="2" t="s">
        <v>20</v>
      </c>
      <c r="L228" s="2" t="s">
        <v>20</v>
      </c>
      <c r="M228" s="2" t="s">
        <v>20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37</v>
      </c>
      <c r="V228" s="70" t="s">
        <v>21</v>
      </c>
      <c r="W228" s="70" t="s">
        <v>21</v>
      </c>
      <c r="X228" s="70" t="s">
        <v>21</v>
      </c>
      <c r="Y228" s="118" t="s">
        <v>632</v>
      </c>
      <c r="Z228" s="189"/>
      <c r="AA228" s="189"/>
    </row>
    <row r="229" spans="1:27" s="28" customFormat="1" ht="20.100000000000001" customHeight="1">
      <c r="B229" s="23"/>
      <c r="C229" s="23"/>
      <c r="D229" s="23"/>
      <c r="E229" s="23"/>
      <c r="F229" s="23"/>
      <c r="G229" s="165" t="s">
        <v>6</v>
      </c>
      <c r="H229" s="166"/>
      <c r="I229" s="166"/>
      <c r="J229" s="166"/>
      <c r="K229" s="81"/>
      <c r="L229" s="24"/>
      <c r="M229" s="25"/>
      <c r="N229" s="59">
        <f>SUM(N204:N228)+INT(SUM(O204:O228)/60)</f>
        <v>1</v>
      </c>
      <c r="O229" s="59">
        <f>MOD(SUM(O204:O228),60)</f>
        <v>19</v>
      </c>
      <c r="P229" s="34">
        <f t="shared" ref="P229" si="210">SUM(P204:P228)+INT(SUM(Q204:Q228)/60)</f>
        <v>0</v>
      </c>
      <c r="Q229" s="59">
        <f t="shared" ref="Q229" si="211">MOD(SUM(Q204:Q228),60)</f>
        <v>0</v>
      </c>
      <c r="R229" s="34">
        <f t="shared" ref="R229" si="212">SUM(R204:R228)+INT(SUM(S204:S228)/60)</f>
        <v>8</v>
      </c>
      <c r="S229" s="59">
        <f t="shared" ref="S229" si="213">MOD(SUM(S204:S228),60)</f>
        <v>8</v>
      </c>
      <c r="T229" s="34">
        <f t="shared" ref="T229" si="214">SUM(T204:T228)+INT(SUM(U204:U228)/60)</f>
        <v>1304</v>
      </c>
      <c r="U229" s="59">
        <f t="shared" ref="U229" si="215">MOD(SUM(U204:U228),60)</f>
        <v>36</v>
      </c>
      <c r="V229" s="27"/>
      <c r="W229" s="27"/>
      <c r="X229" s="27"/>
      <c r="Y229" s="139"/>
      <c r="Z229" s="185"/>
      <c r="AA229" s="185"/>
    </row>
    <row r="230" spans="1:27" s="16" customFormat="1" ht="30" customHeight="1">
      <c r="A230" s="6" t="s">
        <v>182</v>
      </c>
      <c r="B230" s="9" t="s">
        <v>183</v>
      </c>
      <c r="C230" s="8" t="s">
        <v>70</v>
      </c>
      <c r="D230" s="9">
        <v>167</v>
      </c>
      <c r="E230" s="9" t="s">
        <v>40</v>
      </c>
      <c r="F230" s="7"/>
      <c r="G230" s="68">
        <v>43351.337500000001</v>
      </c>
      <c r="H230" s="69">
        <v>43351.337500000001</v>
      </c>
      <c r="I230" s="68">
        <v>43351.767361111102</v>
      </c>
      <c r="J230" s="69">
        <v>43351.767361111102</v>
      </c>
      <c r="K230" s="2" t="s">
        <v>20</v>
      </c>
      <c r="L230" s="2" t="s">
        <v>20</v>
      </c>
      <c r="M230" s="2" t="s">
        <v>20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93">
        <v>10</v>
      </c>
      <c r="U230" s="34">
        <v>19</v>
      </c>
      <c r="V230" s="70" t="s">
        <v>21</v>
      </c>
      <c r="W230" s="70" t="s">
        <v>21</v>
      </c>
      <c r="X230" s="70" t="s">
        <v>21</v>
      </c>
      <c r="Y230" s="118" t="s">
        <v>681</v>
      </c>
      <c r="Z230" s="184"/>
      <c r="AA230" s="184"/>
    </row>
    <row r="231" spans="1:27" s="16" customFormat="1" ht="30" customHeight="1">
      <c r="A231" s="6" t="s">
        <v>182</v>
      </c>
      <c r="B231" s="9" t="s">
        <v>183</v>
      </c>
      <c r="C231" s="8" t="s">
        <v>70</v>
      </c>
      <c r="D231" s="9">
        <v>167</v>
      </c>
      <c r="E231" s="9" t="s">
        <v>40</v>
      </c>
      <c r="F231" s="7"/>
      <c r="G231" s="68">
        <v>43352.353472222203</v>
      </c>
      <c r="H231" s="69">
        <v>43352.353472222203</v>
      </c>
      <c r="I231" s="68">
        <v>43352.743750000001</v>
      </c>
      <c r="J231" s="69">
        <v>43352.743750000001</v>
      </c>
      <c r="K231" s="2" t="s">
        <v>20</v>
      </c>
      <c r="L231" s="2" t="s">
        <v>20</v>
      </c>
      <c r="M231" s="2" t="s">
        <v>20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9</v>
      </c>
      <c r="U231" s="34">
        <v>22</v>
      </c>
      <c r="V231" s="70" t="s">
        <v>21</v>
      </c>
      <c r="W231" s="70" t="s">
        <v>21</v>
      </c>
      <c r="X231" s="70" t="s">
        <v>21</v>
      </c>
      <c r="Y231" s="118" t="s">
        <v>682</v>
      </c>
      <c r="Z231" s="189"/>
      <c r="AA231" s="189"/>
    </row>
    <row r="232" spans="1:27" s="16" customFormat="1" ht="30" customHeight="1">
      <c r="A232" s="6" t="s">
        <v>182</v>
      </c>
      <c r="B232" s="9" t="s">
        <v>183</v>
      </c>
      <c r="C232" s="8" t="s">
        <v>70</v>
      </c>
      <c r="D232" s="9">
        <v>167</v>
      </c>
      <c r="E232" s="9" t="s">
        <v>40</v>
      </c>
      <c r="F232" s="7"/>
      <c r="G232" s="68">
        <v>43354.634722222203</v>
      </c>
      <c r="H232" s="69">
        <v>43354.634722222203</v>
      </c>
      <c r="I232" s="68">
        <v>43354.693749999999</v>
      </c>
      <c r="J232" s="69">
        <v>43354.693749999999</v>
      </c>
      <c r="K232" s="2" t="s">
        <v>20</v>
      </c>
      <c r="L232" s="2" t="s">
        <v>20</v>
      </c>
      <c r="M232" s="2" t="s">
        <v>20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1</v>
      </c>
      <c r="U232" s="34">
        <v>25</v>
      </c>
      <c r="V232" s="70" t="s">
        <v>21</v>
      </c>
      <c r="W232" s="70" t="s">
        <v>21</v>
      </c>
      <c r="X232" s="70" t="s">
        <v>21</v>
      </c>
      <c r="Y232" s="118" t="s">
        <v>565</v>
      </c>
      <c r="Z232" s="189"/>
      <c r="AA232" s="189"/>
    </row>
    <row r="233" spans="1:27" s="16" customFormat="1" ht="30" customHeight="1">
      <c r="A233" s="6" t="s">
        <v>182</v>
      </c>
      <c r="B233" s="9" t="s">
        <v>183</v>
      </c>
      <c r="C233" s="8" t="s">
        <v>70</v>
      </c>
      <c r="D233" s="9">
        <v>167</v>
      </c>
      <c r="E233" s="9" t="s">
        <v>40</v>
      </c>
      <c r="F233" s="7"/>
      <c r="G233" s="68">
        <v>43371.354861111096</v>
      </c>
      <c r="H233" s="69">
        <v>43371.354861111096</v>
      </c>
      <c r="I233" s="68">
        <v>43371.659722222197</v>
      </c>
      <c r="J233" s="69">
        <v>43371.659722222197</v>
      </c>
      <c r="K233" s="2" t="s">
        <v>20</v>
      </c>
      <c r="L233" s="2" t="s">
        <v>20</v>
      </c>
      <c r="M233" s="2" t="s">
        <v>20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7</v>
      </c>
      <c r="U233" s="34">
        <v>19</v>
      </c>
      <c r="V233" s="70" t="s">
        <v>21</v>
      </c>
      <c r="W233" s="70" t="s">
        <v>21</v>
      </c>
      <c r="X233" s="70" t="s">
        <v>21</v>
      </c>
      <c r="Y233" s="118" t="s">
        <v>683</v>
      </c>
      <c r="Z233" s="189"/>
      <c r="AA233" s="189"/>
    </row>
    <row r="234" spans="1:27" s="28" customFormat="1" ht="20.100000000000001" customHeight="1">
      <c r="B234" s="23"/>
      <c r="C234" s="23"/>
      <c r="D234" s="23"/>
      <c r="E234" s="23"/>
      <c r="F234" s="23"/>
      <c r="G234" s="165" t="s">
        <v>6</v>
      </c>
      <c r="H234" s="166"/>
      <c r="I234" s="166"/>
      <c r="J234" s="166"/>
      <c r="K234" s="81"/>
      <c r="L234" s="24"/>
      <c r="M234" s="25"/>
      <c r="N234" s="59">
        <f>SUM(N230:N233)+INT(SUM(O230:O233)/60)</f>
        <v>0</v>
      </c>
      <c r="O234" s="59">
        <f>MOD(SUM(O230:O233),60)</f>
        <v>0</v>
      </c>
      <c r="P234" s="34">
        <f t="shared" ref="P234" si="216">SUM(P230:P233)+INT(SUM(Q230:Q233)/60)</f>
        <v>0</v>
      </c>
      <c r="Q234" s="59">
        <f t="shared" ref="Q234" si="217">MOD(SUM(Q230:Q233),60)</f>
        <v>0</v>
      </c>
      <c r="R234" s="34">
        <f t="shared" ref="R234" si="218">SUM(R230:R233)+INT(SUM(S230:S233)/60)</f>
        <v>0</v>
      </c>
      <c r="S234" s="59">
        <f t="shared" ref="S234" si="219">MOD(SUM(S230:S233),60)</f>
        <v>0</v>
      </c>
      <c r="T234" s="34">
        <f t="shared" ref="T234" si="220">SUM(T230:T233)+INT(SUM(U230:U233)/60)</f>
        <v>28</v>
      </c>
      <c r="U234" s="59">
        <f t="shared" ref="U234" si="221">MOD(SUM(U230:U233),60)</f>
        <v>25</v>
      </c>
      <c r="V234" s="26"/>
      <c r="W234" s="27"/>
      <c r="X234" s="27"/>
      <c r="Y234" s="139"/>
      <c r="Z234" s="185"/>
      <c r="AA234" s="185"/>
    </row>
    <row r="235" spans="1:27" s="16" customFormat="1" ht="30" customHeight="1">
      <c r="A235" s="6" t="s">
        <v>184</v>
      </c>
      <c r="B235" s="9" t="s">
        <v>183</v>
      </c>
      <c r="C235" s="8" t="s">
        <v>107</v>
      </c>
      <c r="D235" s="9">
        <v>167</v>
      </c>
      <c r="E235" s="9" t="s">
        <v>40</v>
      </c>
      <c r="F235" s="7"/>
      <c r="G235" s="68">
        <v>43351.338194444397</v>
      </c>
      <c r="H235" s="69">
        <v>43351.338194444397</v>
      </c>
      <c r="I235" s="68">
        <v>43351.764583333301</v>
      </c>
      <c r="J235" s="69">
        <v>43351.764583333301</v>
      </c>
      <c r="K235" s="2" t="s">
        <v>20</v>
      </c>
      <c r="L235" s="2" t="s">
        <v>20</v>
      </c>
      <c r="M235" s="2" t="s">
        <v>20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10</v>
      </c>
      <c r="U235" s="34">
        <v>14</v>
      </c>
      <c r="V235" s="70" t="s">
        <v>21</v>
      </c>
      <c r="W235" s="70" t="s">
        <v>21</v>
      </c>
      <c r="X235" s="70" t="s">
        <v>21</v>
      </c>
      <c r="Y235" s="118" t="s">
        <v>684</v>
      </c>
      <c r="Z235" s="184"/>
      <c r="AA235" s="184"/>
    </row>
    <row r="236" spans="1:27" s="16" customFormat="1" ht="30" customHeight="1">
      <c r="A236" s="6" t="s">
        <v>184</v>
      </c>
      <c r="B236" s="9" t="s">
        <v>183</v>
      </c>
      <c r="C236" s="8" t="s">
        <v>107</v>
      </c>
      <c r="D236" s="9">
        <v>167</v>
      </c>
      <c r="E236" s="9" t="s">
        <v>40</v>
      </c>
      <c r="F236" s="7"/>
      <c r="G236" s="68">
        <v>43352.353472222203</v>
      </c>
      <c r="H236" s="69">
        <v>43352.353472222203</v>
      </c>
      <c r="I236" s="68">
        <v>43352.747916666704</v>
      </c>
      <c r="J236" s="69">
        <v>43352.747916666704</v>
      </c>
      <c r="K236" s="2" t="s">
        <v>20</v>
      </c>
      <c r="L236" s="2" t="s">
        <v>20</v>
      </c>
      <c r="M236" s="2" t="s">
        <v>20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93">
        <v>9</v>
      </c>
      <c r="U236" s="34">
        <v>28</v>
      </c>
      <c r="V236" s="70" t="s">
        <v>21</v>
      </c>
      <c r="W236" s="70" t="s">
        <v>21</v>
      </c>
      <c r="X236" s="70" t="s">
        <v>21</v>
      </c>
      <c r="Y236" s="118" t="s">
        <v>685</v>
      </c>
      <c r="Z236" s="189"/>
      <c r="AA236" s="189"/>
    </row>
    <row r="237" spans="1:27" s="16" customFormat="1" ht="30" customHeight="1">
      <c r="A237" s="6" t="s">
        <v>184</v>
      </c>
      <c r="B237" s="9" t="s">
        <v>183</v>
      </c>
      <c r="C237" s="8" t="s">
        <v>107</v>
      </c>
      <c r="D237" s="9">
        <v>167</v>
      </c>
      <c r="E237" s="9" t="s">
        <v>40</v>
      </c>
      <c r="F237" s="7"/>
      <c r="G237" s="68">
        <v>43354.634722222203</v>
      </c>
      <c r="H237" s="69">
        <v>43354.634722222203</v>
      </c>
      <c r="I237" s="68">
        <v>43354.693749999999</v>
      </c>
      <c r="J237" s="69">
        <v>43354.693749999999</v>
      </c>
      <c r="K237" s="2" t="s">
        <v>20</v>
      </c>
      <c r="L237" s="2" t="s">
        <v>20</v>
      </c>
      <c r="M237" s="2" t="s">
        <v>20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1</v>
      </c>
      <c r="U237" s="34">
        <v>25</v>
      </c>
      <c r="V237" s="70" t="s">
        <v>21</v>
      </c>
      <c r="W237" s="70" t="s">
        <v>21</v>
      </c>
      <c r="X237" s="70" t="s">
        <v>21</v>
      </c>
      <c r="Y237" s="118" t="s">
        <v>686</v>
      </c>
      <c r="Z237" s="189"/>
      <c r="AA237" s="189"/>
    </row>
    <row r="238" spans="1:27" s="16" customFormat="1" ht="30" customHeight="1">
      <c r="A238" s="6" t="s">
        <v>184</v>
      </c>
      <c r="B238" s="9" t="s">
        <v>183</v>
      </c>
      <c r="C238" s="8" t="s">
        <v>107</v>
      </c>
      <c r="D238" s="9">
        <v>167</v>
      </c>
      <c r="E238" s="9" t="s">
        <v>40</v>
      </c>
      <c r="F238" s="7"/>
      <c r="G238" s="68">
        <v>43372.358333333301</v>
      </c>
      <c r="H238" s="69">
        <v>43372.358333333301</v>
      </c>
      <c r="I238" s="68">
        <v>43372.650694444397</v>
      </c>
      <c r="J238" s="69">
        <v>43372.650694444397</v>
      </c>
      <c r="K238" s="2" t="s">
        <v>20</v>
      </c>
      <c r="L238" s="2" t="s">
        <v>20</v>
      </c>
      <c r="M238" s="2" t="s">
        <v>20</v>
      </c>
      <c r="N238" s="34">
        <v>0</v>
      </c>
      <c r="O238" s="34">
        <v>0</v>
      </c>
      <c r="P238" s="101">
        <v>0</v>
      </c>
      <c r="Q238" s="34">
        <v>0</v>
      </c>
      <c r="R238" s="93">
        <v>0</v>
      </c>
      <c r="S238" s="34">
        <v>0</v>
      </c>
      <c r="T238" s="93">
        <v>7</v>
      </c>
      <c r="U238" s="34">
        <v>1</v>
      </c>
      <c r="V238" s="70" t="s">
        <v>21</v>
      </c>
      <c r="W238" s="70" t="s">
        <v>21</v>
      </c>
      <c r="X238" s="70" t="s">
        <v>21</v>
      </c>
      <c r="Y238" s="118" t="s">
        <v>687</v>
      </c>
      <c r="Z238" s="189"/>
      <c r="AA238" s="189"/>
    </row>
    <row r="239" spans="1:27" s="28" customFormat="1" ht="20.100000000000001" customHeight="1">
      <c r="B239" s="23"/>
      <c r="C239" s="23"/>
      <c r="D239" s="23"/>
      <c r="E239" s="23"/>
      <c r="F239" s="23"/>
      <c r="G239" s="165" t="s">
        <v>6</v>
      </c>
      <c r="H239" s="166"/>
      <c r="I239" s="166"/>
      <c r="J239" s="166"/>
      <c r="K239" s="81"/>
      <c r="L239" s="24"/>
      <c r="M239" s="25"/>
      <c r="N239" s="59">
        <f>SUM(N235:N238)+INT(SUM(O235:O238)/60)</f>
        <v>0</v>
      </c>
      <c r="O239" s="59">
        <f>MOD(SUM(O235:O238),60)</f>
        <v>0</v>
      </c>
      <c r="P239" s="93">
        <f t="shared" ref="P239" si="222">SUM(P235:P238)+INT(SUM(Q235:Q238)/60)</f>
        <v>0</v>
      </c>
      <c r="Q239" s="59">
        <f t="shared" ref="Q239" si="223">MOD(SUM(Q235:Q238),60)</f>
        <v>0</v>
      </c>
      <c r="R239" s="93">
        <f t="shared" ref="R239" si="224">SUM(R235:R238)+INT(SUM(S235:S238)/60)</f>
        <v>0</v>
      </c>
      <c r="S239" s="59">
        <f t="shared" ref="S239" si="225">MOD(SUM(S235:S238),60)</f>
        <v>0</v>
      </c>
      <c r="T239" s="93">
        <f t="shared" ref="T239" si="226">SUM(T235:T238)+INT(SUM(U235:U238)/60)</f>
        <v>28</v>
      </c>
      <c r="U239" s="59">
        <f t="shared" ref="U239" si="227">MOD(SUM(U235:U238),60)</f>
        <v>8</v>
      </c>
      <c r="V239" s="27"/>
      <c r="W239" s="27"/>
      <c r="X239" s="27"/>
      <c r="Y239" s="139"/>
      <c r="Z239" s="185"/>
      <c r="AA239" s="185"/>
    </row>
    <row r="240" spans="1:27" s="16" customFormat="1" ht="30" customHeight="1">
      <c r="A240" s="6" t="s">
        <v>185</v>
      </c>
      <c r="B240" s="9" t="s">
        <v>186</v>
      </c>
      <c r="C240" s="8" t="s">
        <v>179</v>
      </c>
      <c r="D240" s="9">
        <v>57.293999999999997</v>
      </c>
      <c r="E240" s="9" t="s">
        <v>40</v>
      </c>
      <c r="F240" s="7"/>
      <c r="G240" s="68">
        <v>43345.256944444402</v>
      </c>
      <c r="H240" s="69">
        <v>43345.256944444402</v>
      </c>
      <c r="I240" s="68">
        <v>43345.769444444399</v>
      </c>
      <c r="J240" s="69">
        <v>43345.769444444399</v>
      </c>
      <c r="K240" s="2" t="s">
        <v>20</v>
      </c>
      <c r="L240" s="2" t="s">
        <v>20</v>
      </c>
      <c r="M240" s="2" t="s">
        <v>20</v>
      </c>
      <c r="N240" s="34">
        <v>0</v>
      </c>
      <c r="O240" s="34">
        <v>0</v>
      </c>
      <c r="P240" s="93">
        <v>0</v>
      </c>
      <c r="Q240" s="34">
        <v>0</v>
      </c>
      <c r="R240" s="34">
        <v>0</v>
      </c>
      <c r="S240" s="34">
        <v>0</v>
      </c>
      <c r="T240" s="34">
        <v>12</v>
      </c>
      <c r="U240" s="34">
        <v>18</v>
      </c>
      <c r="V240" s="70" t="s">
        <v>21</v>
      </c>
      <c r="W240" s="70" t="s">
        <v>21</v>
      </c>
      <c r="X240" s="70" t="s">
        <v>21</v>
      </c>
      <c r="Y240" s="118" t="s">
        <v>581</v>
      </c>
      <c r="Z240" s="202"/>
      <c r="AA240" s="202"/>
    </row>
    <row r="241" spans="1:27" s="16" customFormat="1" ht="30" customHeight="1">
      <c r="A241" s="6" t="s">
        <v>185</v>
      </c>
      <c r="B241" s="9" t="s">
        <v>186</v>
      </c>
      <c r="C241" s="8" t="s">
        <v>179</v>
      </c>
      <c r="D241" s="9">
        <v>57.293999999999997</v>
      </c>
      <c r="E241" s="9" t="s">
        <v>40</v>
      </c>
      <c r="F241" s="7"/>
      <c r="G241" s="68">
        <v>43364.245833333298</v>
      </c>
      <c r="H241" s="69">
        <v>43364.245833333298</v>
      </c>
      <c r="I241" s="68">
        <v>43364.463194444397</v>
      </c>
      <c r="J241" s="69">
        <v>43364.463194444397</v>
      </c>
      <c r="K241" s="2" t="s">
        <v>20</v>
      </c>
      <c r="L241" s="2" t="s">
        <v>20</v>
      </c>
      <c r="M241" s="2" t="s">
        <v>20</v>
      </c>
      <c r="N241" s="34">
        <v>0</v>
      </c>
      <c r="O241" s="34">
        <v>0</v>
      </c>
      <c r="P241" s="93">
        <v>0</v>
      </c>
      <c r="Q241" s="34">
        <v>0</v>
      </c>
      <c r="R241" s="93">
        <v>0</v>
      </c>
      <c r="S241" s="34">
        <v>0</v>
      </c>
      <c r="T241" s="34">
        <v>5</v>
      </c>
      <c r="U241" s="34">
        <v>13</v>
      </c>
      <c r="V241" s="70" t="s">
        <v>21</v>
      </c>
      <c r="W241" s="70" t="s">
        <v>21</v>
      </c>
      <c r="X241" s="70" t="s">
        <v>21</v>
      </c>
      <c r="Y241" s="118" t="s">
        <v>582</v>
      </c>
      <c r="Z241" s="209"/>
      <c r="AA241" s="209"/>
    </row>
    <row r="242" spans="1:27" s="16" customFormat="1" ht="30" customHeight="1">
      <c r="A242" s="6" t="s">
        <v>185</v>
      </c>
      <c r="B242" s="9" t="s">
        <v>186</v>
      </c>
      <c r="C242" s="8" t="s">
        <v>179</v>
      </c>
      <c r="D242" s="9">
        <v>57.293999999999997</v>
      </c>
      <c r="E242" s="9" t="s">
        <v>40</v>
      </c>
      <c r="F242" s="7"/>
      <c r="G242" s="68">
        <v>43365.211805555598</v>
      </c>
      <c r="H242" s="69">
        <v>43365.211805555598</v>
      </c>
      <c r="I242" s="68">
        <v>43365.7409722222</v>
      </c>
      <c r="J242" s="69">
        <v>43365.7409722222</v>
      </c>
      <c r="K242" s="2" t="s">
        <v>20</v>
      </c>
      <c r="L242" s="2" t="s">
        <v>20</v>
      </c>
      <c r="M242" s="2" t="s">
        <v>20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12</v>
      </c>
      <c r="U242" s="34">
        <v>42</v>
      </c>
      <c r="V242" s="70" t="s">
        <v>21</v>
      </c>
      <c r="W242" s="70" t="s">
        <v>21</v>
      </c>
      <c r="X242" s="70" t="s">
        <v>21</v>
      </c>
      <c r="Y242" s="118" t="s">
        <v>583</v>
      </c>
      <c r="Z242" s="209"/>
      <c r="AA242" s="209"/>
    </row>
    <row r="243" spans="1:27" s="16" customFormat="1" ht="30" customHeight="1">
      <c r="A243" s="6" t="s">
        <v>185</v>
      </c>
      <c r="B243" s="9" t="s">
        <v>186</v>
      </c>
      <c r="C243" s="8" t="s">
        <v>179</v>
      </c>
      <c r="D243" s="9">
        <v>57.293999999999997</v>
      </c>
      <c r="E243" s="9" t="s">
        <v>40</v>
      </c>
      <c r="F243" s="7"/>
      <c r="G243" s="68">
        <v>43366.2319444444</v>
      </c>
      <c r="H243" s="69">
        <v>43366.2319444444</v>
      </c>
      <c r="I243" s="68">
        <v>43366.75</v>
      </c>
      <c r="J243" s="69">
        <v>43366.75</v>
      </c>
      <c r="K243" s="2" t="s">
        <v>20</v>
      </c>
      <c r="L243" s="2" t="s">
        <v>20</v>
      </c>
      <c r="M243" s="2" t="s">
        <v>20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12</v>
      </c>
      <c r="U243" s="34">
        <v>26</v>
      </c>
      <c r="V243" s="70" t="s">
        <v>21</v>
      </c>
      <c r="W243" s="70" t="s">
        <v>21</v>
      </c>
      <c r="X243" s="70" t="s">
        <v>21</v>
      </c>
      <c r="Y243" s="118" t="s">
        <v>584</v>
      </c>
      <c r="Z243" s="209"/>
      <c r="AA243" s="209"/>
    </row>
    <row r="244" spans="1:27" s="16" customFormat="1" ht="30" customHeight="1">
      <c r="A244" s="6" t="s">
        <v>185</v>
      </c>
      <c r="B244" s="9" t="s">
        <v>186</v>
      </c>
      <c r="C244" s="8" t="s">
        <v>179</v>
      </c>
      <c r="D244" s="9">
        <v>57.293999999999997</v>
      </c>
      <c r="E244" s="9" t="s">
        <v>40</v>
      </c>
      <c r="F244" s="7"/>
      <c r="G244" s="68">
        <v>43368.039583333302</v>
      </c>
      <c r="H244" s="69">
        <v>43368.039583333302</v>
      </c>
      <c r="I244" s="68">
        <v>43369.65</v>
      </c>
      <c r="J244" s="69">
        <v>43369.65</v>
      </c>
      <c r="K244" s="2" t="s">
        <v>20</v>
      </c>
      <c r="L244" s="2" t="s">
        <v>20</v>
      </c>
      <c r="M244" s="2" t="s">
        <v>20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38</v>
      </c>
      <c r="U244" s="34">
        <v>39</v>
      </c>
      <c r="V244" s="70" t="s">
        <v>21</v>
      </c>
      <c r="W244" s="70" t="s">
        <v>21</v>
      </c>
      <c r="X244" s="70" t="s">
        <v>21</v>
      </c>
      <c r="Y244" s="118" t="s">
        <v>585</v>
      </c>
      <c r="Z244" s="209"/>
      <c r="AA244" s="209"/>
    </row>
    <row r="245" spans="1:27" s="16" customFormat="1" ht="30" customHeight="1">
      <c r="A245" s="6" t="s">
        <v>185</v>
      </c>
      <c r="B245" s="9" t="s">
        <v>186</v>
      </c>
      <c r="C245" s="8" t="s">
        <v>179</v>
      </c>
      <c r="D245" s="9">
        <v>57.293999999999997</v>
      </c>
      <c r="E245" s="9" t="s">
        <v>40</v>
      </c>
      <c r="F245" s="7"/>
      <c r="G245" s="68">
        <v>43370.207638888904</v>
      </c>
      <c r="H245" s="69">
        <v>43370.207638888904</v>
      </c>
      <c r="I245" s="68">
        <v>43370.6430555556</v>
      </c>
      <c r="J245" s="69">
        <v>43370.6430555556</v>
      </c>
      <c r="K245" s="2" t="s">
        <v>20</v>
      </c>
      <c r="L245" s="2" t="s">
        <v>20</v>
      </c>
      <c r="M245" s="2" t="s">
        <v>20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10</v>
      </c>
      <c r="U245" s="34">
        <v>27</v>
      </c>
      <c r="V245" s="70" t="s">
        <v>21</v>
      </c>
      <c r="W245" s="70" t="s">
        <v>21</v>
      </c>
      <c r="X245" s="70" t="s">
        <v>21</v>
      </c>
      <c r="Y245" s="118" t="s">
        <v>586</v>
      </c>
      <c r="Z245" s="209"/>
      <c r="AA245" s="209"/>
    </row>
    <row r="246" spans="1:27" s="16" customFormat="1" ht="30" customHeight="1">
      <c r="A246" s="6" t="s">
        <v>185</v>
      </c>
      <c r="B246" s="9" t="s">
        <v>186</v>
      </c>
      <c r="C246" s="8" t="s">
        <v>179</v>
      </c>
      <c r="D246" s="9">
        <v>57.293999999999997</v>
      </c>
      <c r="E246" s="9" t="s">
        <v>40</v>
      </c>
      <c r="F246" s="7"/>
      <c r="G246" s="68">
        <v>43373.097916666702</v>
      </c>
      <c r="H246" s="69">
        <v>43373.097916666702</v>
      </c>
      <c r="I246" s="68">
        <v>43373.748611111099</v>
      </c>
      <c r="J246" s="69">
        <v>43373.748611111099</v>
      </c>
      <c r="K246" s="2" t="s">
        <v>20</v>
      </c>
      <c r="L246" s="2" t="s">
        <v>20</v>
      </c>
      <c r="M246" s="2" t="s">
        <v>20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93">
        <v>15</v>
      </c>
      <c r="U246" s="34">
        <v>17</v>
      </c>
      <c r="V246" s="70" t="s">
        <v>21</v>
      </c>
      <c r="W246" s="70" t="s">
        <v>21</v>
      </c>
      <c r="X246" s="70" t="s">
        <v>21</v>
      </c>
      <c r="Y246" s="118" t="s">
        <v>587</v>
      </c>
      <c r="Z246" s="209"/>
      <c r="AA246" s="209"/>
    </row>
    <row r="247" spans="1:27" s="28" customFormat="1" ht="20.100000000000001" customHeight="1">
      <c r="B247" s="23"/>
      <c r="C247" s="23"/>
      <c r="D247" s="23"/>
      <c r="E247" s="23"/>
      <c r="F247" s="23"/>
      <c r="G247" s="165" t="s">
        <v>6</v>
      </c>
      <c r="H247" s="166"/>
      <c r="I247" s="166"/>
      <c r="J247" s="166"/>
      <c r="K247" s="81"/>
      <c r="L247" s="24"/>
      <c r="M247" s="25"/>
      <c r="N247" s="59">
        <f>SUM(N240:N246)+INT(SUM(O240:O246)/60)</f>
        <v>0</v>
      </c>
      <c r="O247" s="59">
        <f>MOD(SUM(O240:O246),60)</f>
        <v>0</v>
      </c>
      <c r="P247" s="34">
        <f t="shared" ref="P247" si="228">SUM(P240:P246)+INT(SUM(Q240:Q246)/60)</f>
        <v>0</v>
      </c>
      <c r="Q247" s="59">
        <f t="shared" ref="Q247" si="229">MOD(SUM(Q240:Q246),60)</f>
        <v>0</v>
      </c>
      <c r="R247" s="34">
        <f t="shared" ref="R247" si="230">SUM(R240:R246)+INT(SUM(S240:S246)/60)</f>
        <v>0</v>
      </c>
      <c r="S247" s="59">
        <f t="shared" ref="S247" si="231">MOD(SUM(S240:S246),60)</f>
        <v>0</v>
      </c>
      <c r="T247" s="34">
        <f t="shared" ref="T247" si="232">SUM(T240:T246)+INT(SUM(U240:U246)/60)</f>
        <v>107</v>
      </c>
      <c r="U247" s="59">
        <f t="shared" ref="U247" si="233">MOD(SUM(U240:U246),60)</f>
        <v>2</v>
      </c>
      <c r="V247" s="27"/>
      <c r="W247" s="27"/>
      <c r="X247" s="27"/>
      <c r="Y247" s="139"/>
      <c r="Z247" s="203"/>
      <c r="AA247" s="203"/>
    </row>
    <row r="248" spans="1:27" ht="30" customHeight="1">
      <c r="A248" s="6" t="s">
        <v>187</v>
      </c>
      <c r="B248" s="9" t="s">
        <v>186</v>
      </c>
      <c r="C248" s="8" t="s">
        <v>181</v>
      </c>
      <c r="D248" s="9">
        <v>57.293999999999997</v>
      </c>
      <c r="E248" s="9" t="s">
        <v>40</v>
      </c>
      <c r="F248" s="7"/>
      <c r="G248" s="68">
        <v>43360.354861111096</v>
      </c>
      <c r="H248" s="69">
        <v>43360.354861111096</v>
      </c>
      <c r="I248" s="68">
        <v>43360.763888888898</v>
      </c>
      <c r="J248" s="69">
        <v>43360.763888888898</v>
      </c>
      <c r="K248" s="2" t="s">
        <v>20</v>
      </c>
      <c r="L248" s="2" t="s">
        <v>20</v>
      </c>
      <c r="M248" s="2" t="s">
        <v>20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9</v>
      </c>
      <c r="U248" s="34">
        <v>49</v>
      </c>
      <c r="V248" s="70" t="s">
        <v>21</v>
      </c>
      <c r="W248" s="70" t="s">
        <v>21</v>
      </c>
      <c r="X248" s="70" t="s">
        <v>21</v>
      </c>
      <c r="Y248" s="118" t="s">
        <v>579</v>
      </c>
      <c r="Z248" s="184"/>
      <c r="AA248" s="184"/>
    </row>
    <row r="249" spans="1:27" ht="30" customHeight="1">
      <c r="A249" s="6" t="s">
        <v>187</v>
      </c>
      <c r="B249" s="9" t="s">
        <v>186</v>
      </c>
      <c r="C249" s="8" t="s">
        <v>181</v>
      </c>
      <c r="D249" s="9">
        <v>57.293999999999997</v>
      </c>
      <c r="E249" s="9" t="s">
        <v>40</v>
      </c>
      <c r="F249" s="7"/>
      <c r="G249" s="68">
        <v>43362.222916666702</v>
      </c>
      <c r="H249" s="69">
        <v>43362.222916666702</v>
      </c>
      <c r="I249" s="68">
        <v>43362.731249999997</v>
      </c>
      <c r="J249" s="69">
        <v>43362.731249999997</v>
      </c>
      <c r="K249" s="2" t="s">
        <v>20</v>
      </c>
      <c r="L249" s="2" t="s">
        <v>20</v>
      </c>
      <c r="M249" s="2" t="s">
        <v>20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12</v>
      </c>
      <c r="U249" s="34">
        <v>12</v>
      </c>
      <c r="V249" s="70" t="s">
        <v>21</v>
      </c>
      <c r="W249" s="70" t="s">
        <v>21</v>
      </c>
      <c r="X249" s="70" t="s">
        <v>21</v>
      </c>
      <c r="Y249" s="118" t="s">
        <v>580</v>
      </c>
      <c r="Z249" s="189"/>
      <c r="AA249" s="189"/>
    </row>
    <row r="250" spans="1:27" s="28" customFormat="1" ht="20.100000000000001" customHeight="1">
      <c r="B250" s="23"/>
      <c r="C250" s="23"/>
      <c r="D250" s="23"/>
      <c r="E250" s="23"/>
      <c r="F250" s="23"/>
      <c r="G250" s="165" t="s">
        <v>6</v>
      </c>
      <c r="H250" s="166"/>
      <c r="I250" s="166"/>
      <c r="J250" s="166"/>
      <c r="K250" s="81"/>
      <c r="L250" s="24"/>
      <c r="M250" s="25"/>
      <c r="N250" s="59">
        <f>SUM(N248:N249)+INT(SUM(O248:O249)/60)</f>
        <v>0</v>
      </c>
      <c r="O250" s="59">
        <f>MOD(SUM(O248:O249),60)</f>
        <v>0</v>
      </c>
      <c r="P250" s="34">
        <f t="shared" ref="P250" si="234">SUM(P248:P249)+INT(SUM(Q248:Q249)/60)</f>
        <v>0</v>
      </c>
      <c r="Q250" s="59">
        <f t="shared" ref="Q250" si="235">MOD(SUM(Q248:Q249),60)</f>
        <v>0</v>
      </c>
      <c r="R250" s="93">
        <f t="shared" ref="R250" si="236">SUM(R248:R249)+INT(SUM(S248:S249)/60)</f>
        <v>0</v>
      </c>
      <c r="S250" s="59">
        <f t="shared" ref="S250" si="237">MOD(SUM(S248:S249),60)</f>
        <v>0</v>
      </c>
      <c r="T250" s="34">
        <f t="shared" ref="T250" si="238">SUM(T248:T249)+INT(SUM(U248:U249)/60)</f>
        <v>22</v>
      </c>
      <c r="U250" s="59">
        <f t="shared" ref="U250" si="239">MOD(SUM(U248:U249),60)</f>
        <v>1</v>
      </c>
      <c r="V250" s="27"/>
      <c r="W250" s="27"/>
      <c r="X250" s="27"/>
      <c r="Y250" s="139"/>
      <c r="Z250" s="185"/>
      <c r="AA250" s="185"/>
    </row>
    <row r="251" spans="1:27" s="16" customFormat="1" ht="30" customHeight="1">
      <c r="A251" s="6" t="s">
        <v>188</v>
      </c>
      <c r="B251" s="9" t="s">
        <v>189</v>
      </c>
      <c r="C251" s="8" t="s">
        <v>70</v>
      </c>
      <c r="D251" s="9">
        <v>129.33500000000001</v>
      </c>
      <c r="E251" s="9" t="s">
        <v>40</v>
      </c>
      <c r="F251" s="7"/>
      <c r="G251" s="68">
        <v>43347.974305555603</v>
      </c>
      <c r="H251" s="69">
        <v>43347.974305555603</v>
      </c>
      <c r="I251" s="68">
        <v>43348.543055555601</v>
      </c>
      <c r="J251" s="69">
        <v>43348.543055555601</v>
      </c>
      <c r="K251" s="2" t="s">
        <v>20</v>
      </c>
      <c r="L251" s="2" t="s">
        <v>20</v>
      </c>
      <c r="M251" s="2" t="s">
        <v>20</v>
      </c>
      <c r="N251" s="34">
        <v>0</v>
      </c>
      <c r="O251" s="34">
        <v>0</v>
      </c>
      <c r="P251" s="34">
        <v>0</v>
      </c>
      <c r="Q251" s="34">
        <v>0</v>
      </c>
      <c r="R251" s="93">
        <v>0</v>
      </c>
      <c r="S251" s="34">
        <v>0</v>
      </c>
      <c r="T251" s="93">
        <v>13</v>
      </c>
      <c r="U251" s="34">
        <v>39</v>
      </c>
      <c r="V251" s="70" t="s">
        <v>21</v>
      </c>
      <c r="W251" s="70" t="s">
        <v>21</v>
      </c>
      <c r="X251" s="70" t="s">
        <v>21</v>
      </c>
      <c r="Y251" s="118" t="s">
        <v>558</v>
      </c>
      <c r="Z251" s="184"/>
      <c r="AA251" s="184"/>
    </row>
    <row r="252" spans="1:27" s="16" customFormat="1" ht="30" customHeight="1">
      <c r="A252" s="6" t="s">
        <v>188</v>
      </c>
      <c r="B252" s="9" t="s">
        <v>189</v>
      </c>
      <c r="C252" s="8" t="s">
        <v>70</v>
      </c>
      <c r="D252" s="9">
        <v>129.33500000000001</v>
      </c>
      <c r="E252" s="9" t="s">
        <v>40</v>
      </c>
      <c r="F252" s="7"/>
      <c r="G252" s="68">
        <v>43348.970833333296</v>
      </c>
      <c r="H252" s="69">
        <v>43348.970833333296</v>
      </c>
      <c r="I252" s="68">
        <v>43349.689583333296</v>
      </c>
      <c r="J252" s="69">
        <v>43349.689583333296</v>
      </c>
      <c r="K252" s="2" t="s">
        <v>20</v>
      </c>
      <c r="L252" s="2" t="s">
        <v>20</v>
      </c>
      <c r="M252" s="2" t="s">
        <v>20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34">
        <v>17</v>
      </c>
      <c r="U252" s="34">
        <v>15</v>
      </c>
      <c r="V252" s="70" t="s">
        <v>21</v>
      </c>
      <c r="W252" s="70" t="s">
        <v>21</v>
      </c>
      <c r="X252" s="70" t="s">
        <v>21</v>
      </c>
      <c r="Y252" s="118" t="s">
        <v>559</v>
      </c>
      <c r="Z252" s="189"/>
      <c r="AA252" s="189"/>
    </row>
    <row r="253" spans="1:27" s="16" customFormat="1" ht="30" customHeight="1">
      <c r="A253" s="6" t="s">
        <v>188</v>
      </c>
      <c r="B253" s="9" t="s">
        <v>189</v>
      </c>
      <c r="C253" s="8" t="s">
        <v>70</v>
      </c>
      <c r="D253" s="9">
        <v>129.33500000000001</v>
      </c>
      <c r="E253" s="9" t="s">
        <v>40</v>
      </c>
      <c r="F253" s="7"/>
      <c r="G253" s="68">
        <v>43373.0847222222</v>
      </c>
      <c r="H253" s="69">
        <v>43373.0847222222</v>
      </c>
      <c r="I253" s="68">
        <v>43373.626388888901</v>
      </c>
      <c r="J253" s="69">
        <v>43373.626388888901</v>
      </c>
      <c r="K253" s="2" t="s">
        <v>20</v>
      </c>
      <c r="L253" s="2" t="s">
        <v>20</v>
      </c>
      <c r="M253" s="2" t="s">
        <v>20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13</v>
      </c>
      <c r="U253" s="34">
        <v>0</v>
      </c>
      <c r="V253" s="70" t="s">
        <v>21</v>
      </c>
      <c r="W253" s="70" t="s">
        <v>21</v>
      </c>
      <c r="X253" s="70" t="s">
        <v>21</v>
      </c>
      <c r="Y253" s="118" t="s">
        <v>560</v>
      </c>
      <c r="Z253" s="189"/>
      <c r="AA253" s="189"/>
    </row>
    <row r="254" spans="1:27" s="28" customFormat="1" ht="20.100000000000001" customHeight="1">
      <c r="B254" s="23"/>
      <c r="C254" s="23"/>
      <c r="D254" s="23"/>
      <c r="E254" s="23"/>
      <c r="F254" s="23"/>
      <c r="G254" s="165" t="s">
        <v>6</v>
      </c>
      <c r="H254" s="166"/>
      <c r="I254" s="166"/>
      <c r="J254" s="166"/>
      <c r="K254" s="81"/>
      <c r="L254" s="24"/>
      <c r="M254" s="25"/>
      <c r="N254" s="59">
        <f>SUM(N251:N253)+INT(SUM(O251:O253)/60)</f>
        <v>0</v>
      </c>
      <c r="O254" s="59">
        <f>MOD(SUM(O251:O253),60)</f>
        <v>0</v>
      </c>
      <c r="P254" s="34">
        <f t="shared" ref="P254" si="240">SUM(P251:P253)+INT(SUM(Q251:Q253)/60)</f>
        <v>0</v>
      </c>
      <c r="Q254" s="59">
        <f t="shared" ref="Q254" si="241">MOD(SUM(Q251:Q253),60)</f>
        <v>0</v>
      </c>
      <c r="R254" s="34">
        <f t="shared" ref="R254" si="242">SUM(R251:R253)+INT(SUM(S251:S253)/60)</f>
        <v>0</v>
      </c>
      <c r="S254" s="59">
        <f t="shared" ref="S254" si="243">MOD(SUM(S251:S253),60)</f>
        <v>0</v>
      </c>
      <c r="T254" s="34">
        <f t="shared" ref="T254" si="244">SUM(T251:T253)+INT(SUM(U251:U253)/60)</f>
        <v>43</v>
      </c>
      <c r="U254" s="59">
        <f t="shared" ref="U254" si="245">MOD(SUM(U251:U253),60)</f>
        <v>54</v>
      </c>
      <c r="V254" s="27"/>
      <c r="W254" s="27"/>
      <c r="X254" s="27"/>
      <c r="Y254" s="139"/>
      <c r="Z254" s="185"/>
      <c r="AA254" s="185"/>
    </row>
    <row r="255" spans="1:27" s="16" customFormat="1" ht="16.5" customHeight="1">
      <c r="A255" s="6" t="s">
        <v>190</v>
      </c>
      <c r="B255" s="9" t="s">
        <v>189</v>
      </c>
      <c r="C255" s="8" t="s">
        <v>107</v>
      </c>
      <c r="D255" s="9">
        <v>129.33500000000001</v>
      </c>
      <c r="E255" s="9" t="s">
        <v>40</v>
      </c>
      <c r="F255" s="7"/>
      <c r="G255" s="68">
        <v>43351.256249999999</v>
      </c>
      <c r="H255" s="69">
        <v>43351.256249999999</v>
      </c>
      <c r="I255" s="68">
        <v>43351.314583333296</v>
      </c>
      <c r="J255" s="69">
        <v>43351.314583333296</v>
      </c>
      <c r="K255" s="2" t="s">
        <v>20</v>
      </c>
      <c r="L255" s="2" t="s">
        <v>20</v>
      </c>
      <c r="M255" s="2" t="s">
        <v>20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1</v>
      </c>
      <c r="U255" s="34">
        <v>24</v>
      </c>
      <c r="V255" s="70" t="s">
        <v>21</v>
      </c>
      <c r="W255" s="70" t="s">
        <v>21</v>
      </c>
      <c r="X255" s="70" t="s">
        <v>21</v>
      </c>
      <c r="Y255" s="118" t="s">
        <v>566</v>
      </c>
      <c r="Z255" s="202"/>
      <c r="AA255" s="202"/>
    </row>
    <row r="256" spans="1:27" s="16" customFormat="1" ht="16.5" customHeight="1">
      <c r="A256" s="6" t="s">
        <v>190</v>
      </c>
      <c r="B256" s="9" t="s">
        <v>189</v>
      </c>
      <c r="C256" s="8" t="s">
        <v>107</v>
      </c>
      <c r="D256" s="9">
        <v>129.33500000000001</v>
      </c>
      <c r="E256" s="9" t="s">
        <v>40</v>
      </c>
      <c r="F256" s="7"/>
      <c r="G256" s="68">
        <v>43352.024305555598</v>
      </c>
      <c r="H256" s="69">
        <v>43352.024305555598</v>
      </c>
      <c r="I256" s="68">
        <v>43352.381944444402</v>
      </c>
      <c r="J256" s="69">
        <v>43352.381944444402</v>
      </c>
      <c r="K256" s="2" t="s">
        <v>20</v>
      </c>
      <c r="L256" s="2" t="s">
        <v>20</v>
      </c>
      <c r="M256" s="2" t="s">
        <v>20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8</v>
      </c>
      <c r="U256" s="34">
        <v>35</v>
      </c>
      <c r="V256" s="70" t="s">
        <v>21</v>
      </c>
      <c r="W256" s="70" t="s">
        <v>21</v>
      </c>
      <c r="X256" s="70" t="s">
        <v>21</v>
      </c>
      <c r="Y256" s="118" t="s">
        <v>567</v>
      </c>
      <c r="Z256" s="209"/>
      <c r="AA256" s="209"/>
    </row>
    <row r="257" spans="1:27" s="16" customFormat="1" ht="16.5" customHeight="1">
      <c r="A257" s="6" t="s">
        <v>190</v>
      </c>
      <c r="B257" s="9" t="s">
        <v>189</v>
      </c>
      <c r="C257" s="8" t="s">
        <v>107</v>
      </c>
      <c r="D257" s="9">
        <v>129.33500000000001</v>
      </c>
      <c r="E257" s="9" t="s">
        <v>40</v>
      </c>
      <c r="F257" s="7"/>
      <c r="G257" s="68">
        <v>43353.061805555597</v>
      </c>
      <c r="H257" s="69">
        <v>43353.061805555597</v>
      </c>
      <c r="I257" s="68">
        <v>43353.286111111098</v>
      </c>
      <c r="J257" s="69">
        <v>43353.286111111098</v>
      </c>
      <c r="K257" s="2" t="s">
        <v>20</v>
      </c>
      <c r="L257" s="2" t="s">
        <v>20</v>
      </c>
      <c r="M257" s="2" t="s">
        <v>20</v>
      </c>
      <c r="N257" s="34">
        <v>0</v>
      </c>
      <c r="O257" s="34">
        <v>0</v>
      </c>
      <c r="P257" s="34">
        <v>0</v>
      </c>
      <c r="Q257" s="34">
        <v>0</v>
      </c>
      <c r="R257" s="93">
        <v>0</v>
      </c>
      <c r="S257" s="34">
        <v>0</v>
      </c>
      <c r="T257" s="93">
        <v>5</v>
      </c>
      <c r="U257" s="34">
        <v>23</v>
      </c>
      <c r="V257" s="70" t="s">
        <v>21</v>
      </c>
      <c r="W257" s="70" t="s">
        <v>21</v>
      </c>
      <c r="X257" s="70" t="s">
        <v>21</v>
      </c>
      <c r="Y257" s="118" t="s">
        <v>568</v>
      </c>
      <c r="Z257" s="209"/>
      <c r="AA257" s="209"/>
    </row>
    <row r="258" spans="1:27" s="16" customFormat="1" ht="16.5" customHeight="1">
      <c r="A258" s="6" t="s">
        <v>190</v>
      </c>
      <c r="B258" s="9" t="s">
        <v>189</v>
      </c>
      <c r="C258" s="8" t="s">
        <v>107</v>
      </c>
      <c r="D258" s="9">
        <v>129.33500000000001</v>
      </c>
      <c r="E258" s="9" t="s">
        <v>40</v>
      </c>
      <c r="F258" s="7"/>
      <c r="G258" s="68">
        <v>43361.453472222202</v>
      </c>
      <c r="H258" s="69">
        <v>43361.453472222202</v>
      </c>
      <c r="I258" s="68">
        <v>43361.675694444399</v>
      </c>
      <c r="J258" s="69">
        <v>43361.675694444399</v>
      </c>
      <c r="K258" s="2" t="s">
        <v>20</v>
      </c>
      <c r="L258" s="2" t="s">
        <v>20</v>
      </c>
      <c r="M258" s="2" t="s">
        <v>20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5</v>
      </c>
      <c r="U258" s="34">
        <v>20</v>
      </c>
      <c r="V258" s="70" t="s">
        <v>21</v>
      </c>
      <c r="W258" s="70" t="s">
        <v>21</v>
      </c>
      <c r="X258" s="70" t="s">
        <v>21</v>
      </c>
      <c r="Y258" s="118" t="s">
        <v>569</v>
      </c>
      <c r="Z258" s="209"/>
      <c r="AA258" s="209"/>
    </row>
    <row r="259" spans="1:27" s="16" customFormat="1" ht="16.5" customHeight="1">
      <c r="A259" s="6" t="s">
        <v>190</v>
      </c>
      <c r="B259" s="9" t="s">
        <v>189</v>
      </c>
      <c r="C259" s="8" t="s">
        <v>107</v>
      </c>
      <c r="D259" s="9">
        <v>129.33500000000001</v>
      </c>
      <c r="E259" s="9" t="s">
        <v>40</v>
      </c>
      <c r="F259" s="7"/>
      <c r="G259" s="68">
        <v>43364.233333333301</v>
      </c>
      <c r="H259" s="69">
        <v>43364.233333333301</v>
      </c>
      <c r="I259" s="68">
        <v>43364.396527777797</v>
      </c>
      <c r="J259" s="69">
        <v>43364.396527777797</v>
      </c>
      <c r="K259" s="2" t="s">
        <v>20</v>
      </c>
      <c r="L259" s="2" t="s">
        <v>20</v>
      </c>
      <c r="M259" s="2" t="s">
        <v>20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3</v>
      </c>
      <c r="U259" s="34">
        <v>55</v>
      </c>
      <c r="V259" s="70" t="s">
        <v>21</v>
      </c>
      <c r="W259" s="70" t="s">
        <v>21</v>
      </c>
      <c r="X259" s="70" t="s">
        <v>21</v>
      </c>
      <c r="Y259" s="118" t="s">
        <v>570</v>
      </c>
      <c r="Z259" s="209"/>
      <c r="AA259" s="209"/>
    </row>
    <row r="260" spans="1:27" s="16" customFormat="1" ht="16.5" customHeight="1">
      <c r="A260" s="6" t="s">
        <v>190</v>
      </c>
      <c r="B260" s="9" t="s">
        <v>189</v>
      </c>
      <c r="C260" s="8" t="s">
        <v>107</v>
      </c>
      <c r="D260" s="9">
        <v>129.33500000000001</v>
      </c>
      <c r="E260" s="9" t="s">
        <v>40</v>
      </c>
      <c r="F260" s="7"/>
      <c r="G260" s="68">
        <v>43365.155555555597</v>
      </c>
      <c r="H260" s="69">
        <v>43365.155555555597</v>
      </c>
      <c r="I260" s="68">
        <v>43365.612500000003</v>
      </c>
      <c r="J260" s="69">
        <v>43365.612500000003</v>
      </c>
      <c r="K260" s="2" t="s">
        <v>20</v>
      </c>
      <c r="L260" s="2" t="s">
        <v>20</v>
      </c>
      <c r="M260" s="2" t="s">
        <v>20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93">
        <v>10</v>
      </c>
      <c r="U260" s="34">
        <v>58</v>
      </c>
      <c r="V260" s="70" t="s">
        <v>21</v>
      </c>
      <c r="W260" s="70" t="s">
        <v>21</v>
      </c>
      <c r="X260" s="70" t="s">
        <v>21</v>
      </c>
      <c r="Y260" s="118" t="s">
        <v>571</v>
      </c>
      <c r="Z260" s="209"/>
      <c r="AA260" s="209"/>
    </row>
    <row r="261" spans="1:27" s="28" customFormat="1" ht="20.100000000000001" customHeight="1">
      <c r="A261" s="6"/>
      <c r="B261" s="9"/>
      <c r="C261" s="8"/>
      <c r="D261" s="9"/>
      <c r="E261" s="9"/>
      <c r="F261" s="23"/>
      <c r="G261" s="165" t="s">
        <v>6</v>
      </c>
      <c r="H261" s="166"/>
      <c r="I261" s="166"/>
      <c r="J261" s="166"/>
      <c r="K261" s="81"/>
      <c r="L261" s="24"/>
      <c r="M261" s="25"/>
      <c r="N261" s="59">
        <f>SUM(N255:N260)+INT(SUM(O255:O260)/60)</f>
        <v>0</v>
      </c>
      <c r="O261" s="59">
        <f>MOD(SUM(O255:O260),60)</f>
        <v>0</v>
      </c>
      <c r="P261" s="34">
        <f t="shared" ref="P261" si="246">SUM(P255:P260)+INT(SUM(Q255:Q260)/60)</f>
        <v>0</v>
      </c>
      <c r="Q261" s="59">
        <f t="shared" ref="Q261" si="247">MOD(SUM(Q255:Q260),60)</f>
        <v>0</v>
      </c>
      <c r="R261" s="34">
        <f t="shared" ref="R261" si="248">SUM(R255:R260)+INT(SUM(S255:S260)/60)</f>
        <v>0</v>
      </c>
      <c r="S261" s="59">
        <f t="shared" ref="S261" si="249">MOD(SUM(S255:S260),60)</f>
        <v>0</v>
      </c>
      <c r="T261" s="34">
        <f t="shared" ref="T261" si="250">SUM(T255:T260)+INT(SUM(U255:U260)/60)</f>
        <v>35</v>
      </c>
      <c r="U261" s="59">
        <f t="shared" ref="U261" si="251">MOD(SUM(U255:U260),60)</f>
        <v>35</v>
      </c>
      <c r="V261" s="27"/>
      <c r="W261" s="27"/>
      <c r="X261" s="27"/>
      <c r="Y261" s="139"/>
      <c r="Z261" s="203"/>
      <c r="AA261" s="203"/>
    </row>
    <row r="262" spans="1:27" s="16" customFormat="1" ht="16.5" customHeight="1">
      <c r="A262" s="6" t="s">
        <v>191</v>
      </c>
      <c r="B262" s="9" t="s">
        <v>186</v>
      </c>
      <c r="C262" s="8" t="s">
        <v>70</v>
      </c>
      <c r="D262" s="9">
        <v>59.54</v>
      </c>
      <c r="E262" s="9" t="s">
        <v>40</v>
      </c>
      <c r="F262" s="7"/>
      <c r="G262" s="68">
        <v>43356.019444444399</v>
      </c>
      <c r="H262" s="69">
        <v>43356.019444444399</v>
      </c>
      <c r="I262" s="68">
        <v>43356.3972222222</v>
      </c>
      <c r="J262" s="69">
        <v>43356.3972222222</v>
      </c>
      <c r="K262" s="2" t="s">
        <v>20</v>
      </c>
      <c r="L262" s="2" t="s">
        <v>20</v>
      </c>
      <c r="M262" s="2" t="s">
        <v>20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9</v>
      </c>
      <c r="U262" s="34">
        <v>4</v>
      </c>
      <c r="V262" s="70" t="s">
        <v>21</v>
      </c>
      <c r="W262" s="70" t="s">
        <v>21</v>
      </c>
      <c r="X262" s="70" t="s">
        <v>21</v>
      </c>
      <c r="Y262" s="118" t="s">
        <v>561</v>
      </c>
      <c r="Z262" s="200"/>
      <c r="AA262" s="200"/>
    </row>
    <row r="263" spans="1:27" s="16" customFormat="1" ht="16.5" customHeight="1">
      <c r="A263" s="6" t="s">
        <v>191</v>
      </c>
      <c r="B263" s="9" t="s">
        <v>186</v>
      </c>
      <c r="C263" s="8" t="s">
        <v>70</v>
      </c>
      <c r="D263" s="9">
        <v>59.54</v>
      </c>
      <c r="E263" s="9" t="s">
        <v>40</v>
      </c>
      <c r="F263" s="7"/>
      <c r="G263" s="68">
        <v>43356.3972222222</v>
      </c>
      <c r="H263" s="69">
        <v>43356.3972222222</v>
      </c>
      <c r="I263" s="68">
        <v>43358.447916666701</v>
      </c>
      <c r="J263" s="69">
        <v>43358.447916666701</v>
      </c>
      <c r="K263" s="2" t="s">
        <v>20</v>
      </c>
      <c r="L263" s="2" t="s">
        <v>20</v>
      </c>
      <c r="M263" s="2" t="s">
        <v>20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49</v>
      </c>
      <c r="U263" s="34">
        <v>13</v>
      </c>
      <c r="V263" s="70" t="s">
        <v>21</v>
      </c>
      <c r="W263" s="70" t="s">
        <v>21</v>
      </c>
      <c r="X263" s="70" t="s">
        <v>21</v>
      </c>
      <c r="Y263" s="118" t="s">
        <v>562</v>
      </c>
      <c r="Z263" s="201"/>
      <c r="AA263" s="201"/>
    </row>
    <row r="264" spans="1:27" s="16" customFormat="1" ht="16.5" customHeight="1">
      <c r="A264" s="6" t="s">
        <v>191</v>
      </c>
      <c r="B264" s="9" t="s">
        <v>186</v>
      </c>
      <c r="C264" s="8" t="s">
        <v>70</v>
      </c>
      <c r="D264" s="9">
        <v>59.54</v>
      </c>
      <c r="E264" s="9" t="s">
        <v>40</v>
      </c>
      <c r="F264" s="7"/>
      <c r="G264" s="68">
        <v>43359.425694444399</v>
      </c>
      <c r="H264" s="69">
        <v>43359.425694444399</v>
      </c>
      <c r="I264" s="68">
        <v>43359.721527777801</v>
      </c>
      <c r="J264" s="69">
        <v>43359.721527777801</v>
      </c>
      <c r="K264" s="2" t="s">
        <v>20</v>
      </c>
      <c r="L264" s="2" t="s">
        <v>20</v>
      </c>
      <c r="M264" s="2" t="s">
        <v>20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93">
        <v>7</v>
      </c>
      <c r="U264" s="34">
        <v>6</v>
      </c>
      <c r="V264" s="70" t="s">
        <v>21</v>
      </c>
      <c r="W264" s="70" t="s">
        <v>21</v>
      </c>
      <c r="X264" s="70" t="s">
        <v>21</v>
      </c>
      <c r="Y264" s="118" t="s">
        <v>563</v>
      </c>
      <c r="Z264" s="201"/>
      <c r="AA264" s="201"/>
    </row>
    <row r="265" spans="1:27" s="28" customFormat="1" ht="20.100000000000001" customHeight="1">
      <c r="A265" s="6"/>
      <c r="B265" s="9"/>
      <c r="C265" s="8"/>
      <c r="D265" s="9"/>
      <c r="E265" s="9"/>
      <c r="F265" s="23"/>
      <c r="G265" s="165" t="s">
        <v>6</v>
      </c>
      <c r="H265" s="166"/>
      <c r="I265" s="166"/>
      <c r="J265" s="166"/>
      <c r="K265" s="81"/>
      <c r="L265" s="24"/>
      <c r="M265" s="25"/>
      <c r="N265" s="59">
        <f>SUM(N262:N264)+INT(SUM(O262:O264)/60)</f>
        <v>0</v>
      </c>
      <c r="O265" s="59">
        <f>MOD(SUM(O262:O264),60)</f>
        <v>0</v>
      </c>
      <c r="P265" s="34">
        <f t="shared" ref="P265" si="252">SUM(P262:P264)+INT(SUM(Q262:Q264)/60)</f>
        <v>0</v>
      </c>
      <c r="Q265" s="59">
        <f t="shared" ref="Q265" si="253">MOD(SUM(Q262:Q264),60)</f>
        <v>0</v>
      </c>
      <c r="R265" s="34">
        <f t="shared" ref="R265" si="254">SUM(R262:R264)+INT(SUM(S262:S264)/60)</f>
        <v>0</v>
      </c>
      <c r="S265" s="59">
        <f t="shared" ref="S265" si="255">MOD(SUM(S262:S264),60)</f>
        <v>0</v>
      </c>
      <c r="T265" s="34">
        <f t="shared" ref="T265" si="256">SUM(T262:T264)+INT(SUM(U262:U264)/60)</f>
        <v>65</v>
      </c>
      <c r="U265" s="59">
        <f t="shared" ref="U265" si="257">MOD(SUM(U262:U264),60)</f>
        <v>23</v>
      </c>
      <c r="V265" s="27"/>
      <c r="W265" s="27"/>
      <c r="X265" s="27"/>
      <c r="Y265" s="139"/>
      <c r="Z265" s="199"/>
      <c r="AA265" s="199"/>
    </row>
    <row r="266" spans="1:27" s="16" customFormat="1" ht="16.5" customHeight="1">
      <c r="A266" s="6" t="s">
        <v>192</v>
      </c>
      <c r="B266" s="9" t="s">
        <v>186</v>
      </c>
      <c r="C266" s="8" t="s">
        <v>107</v>
      </c>
      <c r="D266" s="9">
        <v>59.54</v>
      </c>
      <c r="E266" s="9" t="s">
        <v>40</v>
      </c>
      <c r="F266" s="7"/>
      <c r="G266" s="68">
        <v>43350.353472222203</v>
      </c>
      <c r="H266" s="69">
        <v>43350.353472222203</v>
      </c>
      <c r="I266" s="68">
        <v>43353.781944444403</v>
      </c>
      <c r="J266" s="69">
        <v>43353.781944444403</v>
      </c>
      <c r="K266" s="2" t="s">
        <v>20</v>
      </c>
      <c r="L266" s="2" t="s">
        <v>20</v>
      </c>
      <c r="M266" s="2" t="s">
        <v>20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82</v>
      </c>
      <c r="U266" s="34">
        <v>17</v>
      </c>
      <c r="V266" s="70" t="s">
        <v>21</v>
      </c>
      <c r="W266" s="70" t="s">
        <v>21</v>
      </c>
      <c r="X266" s="70" t="s">
        <v>21</v>
      </c>
      <c r="Y266" s="118" t="s">
        <v>576</v>
      </c>
      <c r="Z266" s="200"/>
      <c r="AA266" s="200"/>
    </row>
    <row r="267" spans="1:27" s="16" customFormat="1" ht="16.5" customHeight="1">
      <c r="A267" s="6" t="s">
        <v>192</v>
      </c>
      <c r="B267" s="9" t="s">
        <v>186</v>
      </c>
      <c r="C267" s="8" t="s">
        <v>107</v>
      </c>
      <c r="D267" s="9">
        <v>59.54</v>
      </c>
      <c r="E267" s="9" t="s">
        <v>40</v>
      </c>
      <c r="F267" s="7"/>
      <c r="G267" s="68">
        <v>43354.251388888901</v>
      </c>
      <c r="H267" s="69">
        <v>43354.251388888901</v>
      </c>
      <c r="I267" s="68">
        <v>43354.662499999999</v>
      </c>
      <c r="J267" s="69">
        <v>43354.662499999999</v>
      </c>
      <c r="K267" s="2" t="s">
        <v>20</v>
      </c>
      <c r="L267" s="2" t="s">
        <v>20</v>
      </c>
      <c r="M267" s="2" t="s">
        <v>20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4">
        <v>9</v>
      </c>
      <c r="U267" s="34">
        <v>52</v>
      </c>
      <c r="V267" s="70" t="s">
        <v>21</v>
      </c>
      <c r="W267" s="70" t="s">
        <v>21</v>
      </c>
      <c r="X267" s="70" t="s">
        <v>21</v>
      </c>
      <c r="Y267" s="118" t="s">
        <v>577</v>
      </c>
      <c r="Z267" s="201"/>
      <c r="AA267" s="201"/>
    </row>
    <row r="268" spans="1:27" s="16" customFormat="1" ht="30">
      <c r="A268" s="6" t="s">
        <v>192</v>
      </c>
      <c r="B268" s="9" t="s">
        <v>186</v>
      </c>
      <c r="C268" s="8" t="s">
        <v>107</v>
      </c>
      <c r="D268" s="9">
        <v>59.54</v>
      </c>
      <c r="E268" s="9" t="s">
        <v>40</v>
      </c>
      <c r="F268" s="7"/>
      <c r="G268" s="68">
        <v>43361.411111111098</v>
      </c>
      <c r="H268" s="69">
        <v>43361.411111111098</v>
      </c>
      <c r="I268" s="68">
        <v>43361.724999999999</v>
      </c>
      <c r="J268" s="69">
        <v>43361.724999999999</v>
      </c>
      <c r="K268" s="2" t="s">
        <v>20</v>
      </c>
      <c r="L268" s="2" t="s">
        <v>20</v>
      </c>
      <c r="M268" s="2" t="s">
        <v>20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7</v>
      </c>
      <c r="U268" s="34">
        <v>32</v>
      </c>
      <c r="V268" s="70" t="s">
        <v>21</v>
      </c>
      <c r="W268" s="70" t="s">
        <v>21</v>
      </c>
      <c r="X268" s="70" t="s">
        <v>21</v>
      </c>
      <c r="Y268" s="118" t="s">
        <v>578</v>
      </c>
      <c r="Z268" s="201"/>
      <c r="AA268" s="201"/>
    </row>
    <row r="269" spans="1:27" s="28" customFormat="1" ht="20.100000000000001" customHeight="1">
      <c r="A269" s="6"/>
      <c r="B269" s="9"/>
      <c r="C269" s="8"/>
      <c r="D269" s="9"/>
      <c r="E269" s="9"/>
      <c r="F269" s="23"/>
      <c r="G269" s="165" t="s">
        <v>6</v>
      </c>
      <c r="H269" s="166"/>
      <c r="I269" s="166"/>
      <c r="J269" s="166"/>
      <c r="K269" s="81"/>
      <c r="L269" s="24"/>
      <c r="M269" s="25"/>
      <c r="N269" s="59">
        <f>SUM(N266:N268)+INT(SUM(O266:O268)/60)</f>
        <v>0</v>
      </c>
      <c r="O269" s="59">
        <f>MOD(SUM(O266:O268),60)</f>
        <v>0</v>
      </c>
      <c r="P269" s="34">
        <f t="shared" ref="P269" si="258">SUM(P266:P268)+INT(SUM(Q266:Q268)/60)</f>
        <v>0</v>
      </c>
      <c r="Q269" s="59">
        <f t="shared" ref="Q269" si="259">MOD(SUM(Q266:Q268),60)</f>
        <v>0</v>
      </c>
      <c r="R269" s="34">
        <f t="shared" ref="R269" si="260">SUM(R266:R268)+INT(SUM(S266:S268)/60)</f>
        <v>0</v>
      </c>
      <c r="S269" s="59">
        <f t="shared" ref="S269" si="261">MOD(SUM(S266:S268),60)</f>
        <v>0</v>
      </c>
      <c r="T269" s="34">
        <f t="shared" ref="T269" si="262">SUM(T266:T268)+INT(SUM(U266:U268)/60)</f>
        <v>99</v>
      </c>
      <c r="U269" s="59">
        <f t="shared" ref="U269" si="263">MOD(SUM(U266:U268),60)</f>
        <v>41</v>
      </c>
      <c r="V269" s="27"/>
      <c r="W269" s="27"/>
      <c r="X269" s="27"/>
      <c r="Y269" s="139"/>
      <c r="Z269" s="199"/>
      <c r="AA269" s="199"/>
    </row>
    <row r="270" spans="1:27" s="16" customFormat="1" ht="16.5" customHeight="1">
      <c r="A270" s="192" t="s">
        <v>193</v>
      </c>
      <c r="B270" s="194" t="s">
        <v>194</v>
      </c>
      <c r="C270" s="196" t="s">
        <v>70</v>
      </c>
      <c r="D270" s="194">
        <v>127.2</v>
      </c>
      <c r="E270" s="194" t="s">
        <v>40</v>
      </c>
      <c r="F270" s="7"/>
      <c r="G270" s="68">
        <v>43365.386805555601</v>
      </c>
      <c r="H270" s="69">
        <v>43365.386805555601</v>
      </c>
      <c r="I270" s="68">
        <v>43365.756944444402</v>
      </c>
      <c r="J270" s="69">
        <v>43365.756944444402</v>
      </c>
      <c r="K270" s="2" t="s">
        <v>20</v>
      </c>
      <c r="L270" s="2" t="s">
        <v>20</v>
      </c>
      <c r="M270" s="2" t="s">
        <v>20</v>
      </c>
      <c r="N270" s="34">
        <v>0</v>
      </c>
      <c r="O270" s="34">
        <v>0</v>
      </c>
      <c r="P270" s="34">
        <v>8</v>
      </c>
      <c r="Q270" s="34">
        <v>53</v>
      </c>
      <c r="R270" s="34">
        <v>0</v>
      </c>
      <c r="S270" s="34">
        <v>0</v>
      </c>
      <c r="T270" s="93">
        <v>0</v>
      </c>
      <c r="U270" s="34">
        <v>0</v>
      </c>
      <c r="V270" s="70" t="s">
        <v>21</v>
      </c>
      <c r="W270" s="70" t="s">
        <v>21</v>
      </c>
      <c r="X270" s="70" t="s">
        <v>21</v>
      </c>
      <c r="Y270" s="118" t="s">
        <v>480</v>
      </c>
      <c r="Z270" s="198"/>
      <c r="AA270" s="198"/>
    </row>
    <row r="271" spans="1:27" s="28" customFormat="1" ht="20.100000000000001" customHeight="1">
      <c r="A271" s="193"/>
      <c r="B271" s="195"/>
      <c r="C271" s="197"/>
      <c r="D271" s="195"/>
      <c r="E271" s="195"/>
      <c r="F271" s="23"/>
      <c r="G271" s="165" t="s">
        <v>6</v>
      </c>
      <c r="H271" s="166"/>
      <c r="I271" s="166"/>
      <c r="J271" s="166"/>
      <c r="K271" s="81"/>
      <c r="L271" s="24"/>
      <c r="M271" s="25"/>
      <c r="N271" s="59">
        <f>SUM(N270)+INT(SUM(O270)/60)</f>
        <v>0</v>
      </c>
      <c r="O271" s="59">
        <f>MOD(SUM(O270),60)</f>
        <v>0</v>
      </c>
      <c r="P271" s="34">
        <f t="shared" ref="P271" si="264">SUM(P270)+INT(SUM(Q270)/60)</f>
        <v>8</v>
      </c>
      <c r="Q271" s="59">
        <f t="shared" ref="Q271" si="265">MOD(SUM(Q270),60)</f>
        <v>53</v>
      </c>
      <c r="R271" s="34">
        <f t="shared" ref="R271" si="266">SUM(R270)+INT(SUM(S270)/60)</f>
        <v>0</v>
      </c>
      <c r="S271" s="59">
        <f t="shared" ref="S271" si="267">MOD(SUM(S270),60)</f>
        <v>0</v>
      </c>
      <c r="T271" s="34">
        <f t="shared" ref="T271" si="268">SUM(T270)+INT(SUM(U270)/60)</f>
        <v>0</v>
      </c>
      <c r="U271" s="59">
        <f t="shared" ref="U271" si="269">MOD(SUM(U270),60)</f>
        <v>0</v>
      </c>
      <c r="V271" s="27"/>
      <c r="W271" s="27"/>
      <c r="X271" s="27"/>
      <c r="Y271" s="139"/>
      <c r="Z271" s="199"/>
      <c r="AA271" s="199"/>
    </row>
    <row r="272" spans="1:27" s="16" customFormat="1" ht="30" customHeight="1">
      <c r="A272" s="6" t="s">
        <v>195</v>
      </c>
      <c r="B272" s="9" t="s">
        <v>194</v>
      </c>
      <c r="C272" s="8" t="s">
        <v>107</v>
      </c>
      <c r="D272" s="9">
        <v>127.2</v>
      </c>
      <c r="E272" s="9" t="s">
        <v>40</v>
      </c>
      <c r="F272" s="7"/>
      <c r="G272" s="68">
        <v>43358.522916666698</v>
      </c>
      <c r="H272" s="69">
        <v>43358.522916666698</v>
      </c>
      <c r="I272" s="68">
        <v>43358.650694444397</v>
      </c>
      <c r="J272" s="69">
        <v>43358.650694444397</v>
      </c>
      <c r="K272" s="2" t="s">
        <v>20</v>
      </c>
      <c r="L272" s="2" t="s">
        <v>20</v>
      </c>
      <c r="M272" s="2" t="s">
        <v>20</v>
      </c>
      <c r="N272" s="34">
        <v>3</v>
      </c>
      <c r="O272" s="34">
        <v>4</v>
      </c>
      <c r="P272" s="101">
        <v>0</v>
      </c>
      <c r="Q272" s="34">
        <v>0</v>
      </c>
      <c r="R272" s="93">
        <v>0</v>
      </c>
      <c r="S272" s="34">
        <v>0</v>
      </c>
      <c r="T272" s="93">
        <v>0</v>
      </c>
      <c r="U272" s="34">
        <v>0</v>
      </c>
      <c r="V272" s="70" t="s">
        <v>21</v>
      </c>
      <c r="W272" s="70" t="s">
        <v>21</v>
      </c>
      <c r="X272" s="70" t="s">
        <v>21</v>
      </c>
      <c r="Y272" s="118" t="s">
        <v>680</v>
      </c>
      <c r="Z272" s="184"/>
      <c r="AA272" s="184"/>
    </row>
    <row r="273" spans="1:27" s="16" customFormat="1" ht="30" customHeight="1">
      <c r="A273" s="6" t="s">
        <v>195</v>
      </c>
      <c r="B273" s="9" t="s">
        <v>194</v>
      </c>
      <c r="C273" s="8" t="s">
        <v>107</v>
      </c>
      <c r="D273" s="9">
        <v>127.2</v>
      </c>
      <c r="E273" s="9" t="s">
        <v>40</v>
      </c>
      <c r="F273" s="7"/>
      <c r="G273" s="68">
        <v>43365.386805555601</v>
      </c>
      <c r="H273" s="69">
        <v>43365.386805555601</v>
      </c>
      <c r="I273" s="68">
        <v>43365.756944444402</v>
      </c>
      <c r="J273" s="69">
        <v>43365.756944444402</v>
      </c>
      <c r="K273" s="2" t="s">
        <v>20</v>
      </c>
      <c r="L273" s="2" t="s">
        <v>20</v>
      </c>
      <c r="M273" s="2" t="s">
        <v>20</v>
      </c>
      <c r="N273" s="34">
        <v>0</v>
      </c>
      <c r="O273" s="34">
        <v>0</v>
      </c>
      <c r="P273" s="93">
        <v>8</v>
      </c>
      <c r="Q273" s="34">
        <v>53</v>
      </c>
      <c r="R273" s="93">
        <v>0</v>
      </c>
      <c r="S273" s="34">
        <v>0</v>
      </c>
      <c r="T273" s="93">
        <v>0</v>
      </c>
      <c r="U273" s="34">
        <v>0</v>
      </c>
      <c r="V273" s="70" t="s">
        <v>21</v>
      </c>
      <c r="W273" s="70" t="s">
        <v>21</v>
      </c>
      <c r="X273" s="70" t="s">
        <v>21</v>
      </c>
      <c r="Y273" s="118" t="s">
        <v>480</v>
      </c>
      <c r="Z273" s="189"/>
      <c r="AA273" s="189"/>
    </row>
    <row r="274" spans="1:27" s="28" customFormat="1" ht="20.100000000000001" customHeight="1">
      <c r="B274" s="23"/>
      <c r="C274" s="23"/>
      <c r="D274" s="23"/>
      <c r="E274" s="23"/>
      <c r="F274" s="23"/>
      <c r="G274" s="165" t="s">
        <v>6</v>
      </c>
      <c r="H274" s="166"/>
      <c r="I274" s="166"/>
      <c r="J274" s="166"/>
      <c r="K274" s="81"/>
      <c r="L274" s="24"/>
      <c r="M274" s="25"/>
      <c r="N274" s="59">
        <f>SUM(N272:N273)+INT(SUM(O272:O273)/60)</f>
        <v>3</v>
      </c>
      <c r="O274" s="59">
        <f>MOD(SUM(O272:O273),60)</f>
        <v>4</v>
      </c>
      <c r="P274" s="93">
        <f t="shared" ref="P274" si="270">SUM(P272:P273)+INT(SUM(Q272:Q273)/60)</f>
        <v>8</v>
      </c>
      <c r="Q274" s="59">
        <f t="shared" ref="Q274" si="271">MOD(SUM(Q272:Q273),60)</f>
        <v>53</v>
      </c>
      <c r="R274" s="34">
        <f t="shared" ref="R274" si="272">SUM(R272:R273)+INT(SUM(S272:S273)/60)</f>
        <v>0</v>
      </c>
      <c r="S274" s="59">
        <f t="shared" ref="S274" si="273">MOD(SUM(S272:S273),60)</f>
        <v>0</v>
      </c>
      <c r="T274" s="34">
        <f t="shared" ref="T274" si="274">SUM(T272:T273)+INT(SUM(U272:U273)/60)</f>
        <v>0</v>
      </c>
      <c r="U274" s="59">
        <f t="shared" ref="U274" si="275">MOD(SUM(U272:U273),60)</f>
        <v>0</v>
      </c>
      <c r="V274" s="27"/>
      <c r="W274" s="27"/>
      <c r="X274" s="27"/>
      <c r="Y274" s="139"/>
      <c r="Z274" s="185"/>
      <c r="AA274" s="185"/>
    </row>
    <row r="275" spans="1:27" s="16" customFormat="1" ht="16.5" customHeight="1">
      <c r="A275" s="192" t="s">
        <v>196</v>
      </c>
      <c r="B275" s="194" t="s">
        <v>197</v>
      </c>
      <c r="C275" s="196" t="s">
        <v>39</v>
      </c>
      <c r="D275" s="194">
        <v>50</v>
      </c>
      <c r="E275" s="194" t="s">
        <v>40</v>
      </c>
      <c r="F275" s="7"/>
      <c r="G275" s="99">
        <v>43355.430555555598</v>
      </c>
      <c r="H275" s="100">
        <v>43355.430555555598</v>
      </c>
      <c r="I275" s="99">
        <v>43355.4465277778</v>
      </c>
      <c r="J275" s="100">
        <v>43355.4465277778</v>
      </c>
      <c r="K275" s="2" t="s">
        <v>20</v>
      </c>
      <c r="L275" s="2" t="s">
        <v>20</v>
      </c>
      <c r="M275" s="2">
        <v>0</v>
      </c>
      <c r="N275" s="101">
        <v>0</v>
      </c>
      <c r="O275" s="101">
        <v>0</v>
      </c>
      <c r="P275" s="93">
        <v>0</v>
      </c>
      <c r="Q275" s="101">
        <v>0</v>
      </c>
      <c r="R275" s="93">
        <v>0</v>
      </c>
      <c r="S275" s="101">
        <v>23</v>
      </c>
      <c r="T275" s="34">
        <v>0</v>
      </c>
      <c r="U275" s="101">
        <v>0</v>
      </c>
      <c r="V275" s="70" t="s">
        <v>21</v>
      </c>
      <c r="W275" s="70" t="s">
        <v>21</v>
      </c>
      <c r="X275" s="70" t="s">
        <v>21</v>
      </c>
      <c r="Y275" s="138" t="s">
        <v>702</v>
      </c>
      <c r="Z275" s="198"/>
      <c r="AA275" s="198"/>
    </row>
    <row r="276" spans="1:27" s="28" customFormat="1" ht="20.100000000000001" customHeight="1">
      <c r="A276" s="193" t="s">
        <v>198</v>
      </c>
      <c r="B276" s="195" t="s">
        <v>197</v>
      </c>
      <c r="C276" s="197" t="s">
        <v>43</v>
      </c>
      <c r="D276" s="195">
        <v>50</v>
      </c>
      <c r="E276" s="195" t="s">
        <v>40</v>
      </c>
      <c r="F276" s="23"/>
      <c r="G276" s="165" t="s">
        <v>6</v>
      </c>
      <c r="H276" s="166"/>
      <c r="I276" s="166"/>
      <c r="J276" s="166"/>
      <c r="K276" s="81"/>
      <c r="L276" s="24"/>
      <c r="M276" s="25"/>
      <c r="N276" s="59">
        <f>SUM(N275)+INT(SUM(O275)/60)</f>
        <v>0</v>
      </c>
      <c r="O276" s="59">
        <f>MOD(SUM(O275),60)</f>
        <v>0</v>
      </c>
      <c r="P276" s="34">
        <f t="shared" ref="P276" si="276">SUM(P275)+INT(SUM(Q275)/60)</f>
        <v>0</v>
      </c>
      <c r="Q276" s="59">
        <f t="shared" ref="Q276" si="277">MOD(SUM(Q275),60)</f>
        <v>0</v>
      </c>
      <c r="R276" s="34">
        <f t="shared" ref="R276" si="278">SUM(R275)+INT(SUM(S275)/60)</f>
        <v>0</v>
      </c>
      <c r="S276" s="59">
        <f t="shared" ref="S276" si="279">MOD(SUM(S275),60)</f>
        <v>23</v>
      </c>
      <c r="T276" s="34">
        <f t="shared" ref="T276" si="280">SUM(T275)+INT(SUM(U275)/60)</f>
        <v>0</v>
      </c>
      <c r="U276" s="59">
        <f t="shared" ref="U276" si="281">MOD(SUM(U275),60)</f>
        <v>0</v>
      </c>
      <c r="V276" s="27"/>
      <c r="W276" s="27"/>
      <c r="X276" s="27"/>
      <c r="Y276" s="139"/>
      <c r="Z276" s="199"/>
      <c r="AA276" s="199"/>
    </row>
    <row r="277" spans="1:27" s="16" customFormat="1" ht="16.5" customHeight="1">
      <c r="A277" s="50" t="s">
        <v>198</v>
      </c>
      <c r="B277" s="51" t="s">
        <v>197</v>
      </c>
      <c r="C277" s="52" t="s">
        <v>43</v>
      </c>
      <c r="D277" s="51">
        <v>50</v>
      </c>
      <c r="E277" s="51" t="s">
        <v>40</v>
      </c>
      <c r="F277" s="7"/>
      <c r="G277" s="99">
        <v>43348.759722222203</v>
      </c>
      <c r="H277" s="100">
        <v>43348.759722222203</v>
      </c>
      <c r="I277" s="99">
        <v>43349.252083333296</v>
      </c>
      <c r="J277" s="100">
        <v>43349.252083333296</v>
      </c>
      <c r="K277" s="2" t="s">
        <v>20</v>
      </c>
      <c r="L277" s="2" t="s">
        <v>20</v>
      </c>
      <c r="M277" s="2" t="s">
        <v>20</v>
      </c>
      <c r="N277" s="101">
        <v>0</v>
      </c>
      <c r="O277" s="101">
        <v>0</v>
      </c>
      <c r="P277" s="34">
        <v>0</v>
      </c>
      <c r="Q277" s="101">
        <v>0</v>
      </c>
      <c r="R277" s="34">
        <v>0</v>
      </c>
      <c r="S277" s="101">
        <v>0</v>
      </c>
      <c r="T277" s="34">
        <v>11</v>
      </c>
      <c r="U277" s="101">
        <v>49</v>
      </c>
      <c r="V277" s="70" t="s">
        <v>21</v>
      </c>
      <c r="W277" s="70" t="s">
        <v>21</v>
      </c>
      <c r="X277" s="70" t="s">
        <v>21</v>
      </c>
      <c r="Y277" s="138" t="s">
        <v>699</v>
      </c>
      <c r="Z277" s="198"/>
      <c r="AA277" s="198"/>
    </row>
    <row r="278" spans="1:27" s="16" customFormat="1" ht="16.5" customHeight="1">
      <c r="A278" s="50" t="s">
        <v>198</v>
      </c>
      <c r="B278" s="51" t="s">
        <v>197</v>
      </c>
      <c r="C278" s="52" t="s">
        <v>43</v>
      </c>
      <c r="D278" s="51">
        <v>50</v>
      </c>
      <c r="E278" s="51" t="s">
        <v>40</v>
      </c>
      <c r="F278" s="7"/>
      <c r="G278" s="99">
        <v>43355.462500000001</v>
      </c>
      <c r="H278" s="100">
        <v>43355.462500000001</v>
      </c>
      <c r="I278" s="99">
        <v>43355.702777777798</v>
      </c>
      <c r="J278" s="100">
        <v>43355.702777777798</v>
      </c>
      <c r="K278" s="2" t="s">
        <v>20</v>
      </c>
      <c r="L278" s="2" t="s">
        <v>20</v>
      </c>
      <c r="M278" s="2" t="s">
        <v>20</v>
      </c>
      <c r="N278" s="101">
        <v>0</v>
      </c>
      <c r="O278" s="101">
        <v>0</v>
      </c>
      <c r="P278" s="34">
        <v>0</v>
      </c>
      <c r="Q278" s="101">
        <v>0</v>
      </c>
      <c r="R278" s="34">
        <v>0</v>
      </c>
      <c r="S278" s="101">
        <v>0</v>
      </c>
      <c r="T278" s="34">
        <v>5</v>
      </c>
      <c r="U278" s="101">
        <v>46</v>
      </c>
      <c r="V278" s="70" t="s">
        <v>21</v>
      </c>
      <c r="W278" s="70" t="s">
        <v>21</v>
      </c>
      <c r="X278" s="70" t="s">
        <v>21</v>
      </c>
      <c r="Y278" s="138" t="s">
        <v>700</v>
      </c>
      <c r="Z278" s="201"/>
      <c r="AA278" s="201"/>
    </row>
    <row r="279" spans="1:27" s="16" customFormat="1" ht="16.5" customHeight="1">
      <c r="A279" s="50" t="s">
        <v>198</v>
      </c>
      <c r="B279" s="51" t="s">
        <v>197</v>
      </c>
      <c r="C279" s="52" t="s">
        <v>43</v>
      </c>
      <c r="D279" s="51">
        <v>50</v>
      </c>
      <c r="E279" s="51" t="s">
        <v>40</v>
      </c>
      <c r="F279" s="7"/>
      <c r="G279" s="99">
        <v>43358.752083333296</v>
      </c>
      <c r="H279" s="100">
        <v>43358.752083333296</v>
      </c>
      <c r="I279" s="99">
        <v>43358.887499999997</v>
      </c>
      <c r="J279" s="100">
        <v>43358.887499999997</v>
      </c>
      <c r="K279" s="2" t="s">
        <v>20</v>
      </c>
      <c r="L279" s="2" t="s">
        <v>20</v>
      </c>
      <c r="M279" s="2" t="s">
        <v>20</v>
      </c>
      <c r="N279" s="101">
        <v>0</v>
      </c>
      <c r="O279" s="101">
        <v>0</v>
      </c>
      <c r="P279" s="34">
        <v>0</v>
      </c>
      <c r="Q279" s="101">
        <v>0</v>
      </c>
      <c r="R279" s="34">
        <v>0</v>
      </c>
      <c r="S279" s="101">
        <v>0</v>
      </c>
      <c r="T279" s="34">
        <v>3</v>
      </c>
      <c r="U279" s="101">
        <v>15</v>
      </c>
      <c r="V279" s="70" t="s">
        <v>21</v>
      </c>
      <c r="W279" s="70" t="s">
        <v>21</v>
      </c>
      <c r="X279" s="70" t="s">
        <v>21</v>
      </c>
      <c r="Y279" s="138" t="s">
        <v>701</v>
      </c>
      <c r="Z279" s="201"/>
      <c r="AA279" s="201"/>
    </row>
    <row r="280" spans="1:27" s="28" customFormat="1" ht="20.100000000000001" customHeight="1">
      <c r="A280" s="50"/>
      <c r="B280" s="51"/>
      <c r="C280" s="52"/>
      <c r="D280" s="51"/>
      <c r="E280" s="51"/>
      <c r="F280" s="23"/>
      <c r="G280" s="165" t="s">
        <v>6</v>
      </c>
      <c r="H280" s="166"/>
      <c r="I280" s="166"/>
      <c r="J280" s="166"/>
      <c r="K280" s="81"/>
      <c r="L280" s="24"/>
      <c r="M280" s="25"/>
      <c r="N280" s="59">
        <f>SUM(N277:N279)+INT(SUM(O277:O279)/60)</f>
        <v>0</v>
      </c>
      <c r="O280" s="59">
        <f>MOD(SUM(O277:O279),60)</f>
        <v>0</v>
      </c>
      <c r="P280" s="34">
        <f t="shared" ref="P280" si="282">SUM(P277:P279)+INT(SUM(Q277:Q279)/60)</f>
        <v>0</v>
      </c>
      <c r="Q280" s="59">
        <f t="shared" ref="Q280" si="283">MOD(SUM(Q277:Q279),60)</f>
        <v>0</v>
      </c>
      <c r="R280" s="34">
        <f t="shared" ref="R280" si="284">SUM(R277:R279)+INT(SUM(S277:S279)/60)</f>
        <v>0</v>
      </c>
      <c r="S280" s="59">
        <f t="shared" ref="S280" si="285">MOD(SUM(S277:S279),60)</f>
        <v>0</v>
      </c>
      <c r="T280" s="93">
        <f t="shared" ref="T280" si="286">SUM(T277:T279)+INT(SUM(U277:U279)/60)</f>
        <v>20</v>
      </c>
      <c r="U280" s="59">
        <f t="shared" ref="U280" si="287">MOD(SUM(U277:U279),60)</f>
        <v>50</v>
      </c>
      <c r="V280" s="27"/>
      <c r="W280" s="27"/>
      <c r="X280" s="27"/>
      <c r="Y280" s="139"/>
      <c r="Z280" s="199"/>
      <c r="AA280" s="199"/>
    </row>
    <row r="281" spans="1:27" s="16" customFormat="1" ht="16.5" customHeight="1">
      <c r="A281" s="192" t="s">
        <v>199</v>
      </c>
      <c r="B281" s="194" t="s">
        <v>200</v>
      </c>
      <c r="C281" s="196" t="s">
        <v>70</v>
      </c>
      <c r="D281" s="194">
        <v>50</v>
      </c>
      <c r="E281" s="194" t="s">
        <v>40</v>
      </c>
      <c r="F281" s="7"/>
      <c r="G281" s="99">
        <v>43371.9868055556</v>
      </c>
      <c r="H281" s="100">
        <v>43371.9868055556</v>
      </c>
      <c r="I281" s="99">
        <v>43372.488888888904</v>
      </c>
      <c r="J281" s="100">
        <v>43372.488888888904</v>
      </c>
      <c r="K281" s="2" t="s">
        <v>20</v>
      </c>
      <c r="L281" s="2" t="s">
        <v>20</v>
      </c>
      <c r="M281" s="2" t="s">
        <v>20</v>
      </c>
      <c r="N281" s="101">
        <v>0</v>
      </c>
      <c r="O281" s="101">
        <v>0</v>
      </c>
      <c r="P281" s="34">
        <v>0</v>
      </c>
      <c r="Q281" s="101">
        <v>0</v>
      </c>
      <c r="R281" s="34">
        <v>0</v>
      </c>
      <c r="S281" s="101">
        <v>0</v>
      </c>
      <c r="T281" s="34">
        <v>12</v>
      </c>
      <c r="U281" s="101">
        <v>3</v>
      </c>
      <c r="V281" s="70" t="s">
        <v>21</v>
      </c>
      <c r="W281" s="70" t="s">
        <v>21</v>
      </c>
      <c r="X281" s="70" t="s">
        <v>21</v>
      </c>
      <c r="Y281" s="138" t="s">
        <v>690</v>
      </c>
      <c r="Z281" s="198"/>
      <c r="AA281" s="198"/>
    </row>
    <row r="282" spans="1:27" s="28" customFormat="1" ht="20.100000000000001" customHeight="1">
      <c r="A282" s="193"/>
      <c r="B282" s="195"/>
      <c r="C282" s="197"/>
      <c r="D282" s="195"/>
      <c r="E282" s="195"/>
      <c r="F282" s="23"/>
      <c r="G282" s="165" t="s">
        <v>6</v>
      </c>
      <c r="H282" s="166"/>
      <c r="I282" s="166"/>
      <c r="J282" s="166"/>
      <c r="K282" s="81"/>
      <c r="L282" s="24"/>
      <c r="M282" s="25"/>
      <c r="N282" s="59">
        <f>SUM(N281)+INT(SUM(O281)/60)</f>
        <v>0</v>
      </c>
      <c r="O282" s="59">
        <f>MOD(SUM(O281),60)</f>
        <v>0</v>
      </c>
      <c r="P282" s="34">
        <f t="shared" ref="P282" si="288">SUM(P281)+INT(SUM(Q281)/60)</f>
        <v>0</v>
      </c>
      <c r="Q282" s="59">
        <f t="shared" ref="Q282" si="289">MOD(SUM(Q281),60)</f>
        <v>0</v>
      </c>
      <c r="R282" s="34">
        <f t="shared" ref="R282" si="290">SUM(R281)+INT(SUM(S281)/60)</f>
        <v>0</v>
      </c>
      <c r="S282" s="59">
        <f t="shared" ref="S282" si="291">MOD(SUM(S281),60)</f>
        <v>0</v>
      </c>
      <c r="T282" s="34">
        <f t="shared" ref="T282" si="292">SUM(T281)+INT(SUM(U281)/60)</f>
        <v>12</v>
      </c>
      <c r="U282" s="59">
        <f t="shared" ref="U282" si="293">MOD(SUM(U281),60)</f>
        <v>3</v>
      </c>
      <c r="V282" s="27"/>
      <c r="W282" s="27"/>
      <c r="X282" s="27"/>
      <c r="Y282" s="139"/>
      <c r="Z282" s="199"/>
      <c r="AA282" s="199"/>
    </row>
    <row r="283" spans="1:27" s="16" customFormat="1" ht="16.5" customHeight="1">
      <c r="A283" s="50" t="s">
        <v>201</v>
      </c>
      <c r="B283" s="51" t="s">
        <v>202</v>
      </c>
      <c r="C283" s="52" t="s">
        <v>46</v>
      </c>
      <c r="D283" s="51">
        <v>50</v>
      </c>
      <c r="E283" s="51" t="s">
        <v>40</v>
      </c>
      <c r="F283" s="7"/>
      <c r="G283" s="99">
        <v>43368.404166666704</v>
      </c>
      <c r="H283" s="100">
        <v>43368.404166666704</v>
      </c>
      <c r="I283" s="99">
        <v>43368.739583333299</v>
      </c>
      <c r="J283" s="100">
        <v>43368.739583333299</v>
      </c>
      <c r="K283" s="2" t="s">
        <v>20</v>
      </c>
      <c r="L283" s="2" t="s">
        <v>20</v>
      </c>
      <c r="M283" s="2" t="s">
        <v>20</v>
      </c>
      <c r="N283" s="101">
        <v>0</v>
      </c>
      <c r="O283" s="101">
        <v>0</v>
      </c>
      <c r="P283" s="34">
        <v>0</v>
      </c>
      <c r="Q283" s="101">
        <v>0</v>
      </c>
      <c r="R283" s="34">
        <v>0</v>
      </c>
      <c r="S283" s="101">
        <v>0</v>
      </c>
      <c r="T283" s="34">
        <v>8</v>
      </c>
      <c r="U283" s="101">
        <v>3</v>
      </c>
      <c r="V283" s="70" t="s">
        <v>21</v>
      </c>
      <c r="W283" s="70" t="s">
        <v>21</v>
      </c>
      <c r="X283" s="70" t="s">
        <v>21</v>
      </c>
      <c r="Y283" s="138" t="s">
        <v>741</v>
      </c>
      <c r="Z283" s="200"/>
      <c r="AA283" s="200"/>
    </row>
    <row r="284" spans="1:27" s="16" customFormat="1" ht="16.5" customHeight="1">
      <c r="A284" s="50" t="s">
        <v>201</v>
      </c>
      <c r="B284" s="51" t="s">
        <v>202</v>
      </c>
      <c r="C284" s="52" t="s">
        <v>46</v>
      </c>
      <c r="D284" s="51">
        <v>50</v>
      </c>
      <c r="E284" s="51" t="s">
        <v>40</v>
      </c>
      <c r="F284" s="7"/>
      <c r="G284" s="99">
        <v>43369.4152777778</v>
      </c>
      <c r="H284" s="100">
        <v>43369.4152777778</v>
      </c>
      <c r="I284" s="99">
        <v>43369.722222222197</v>
      </c>
      <c r="J284" s="100">
        <v>43369.722222222197</v>
      </c>
      <c r="K284" s="2" t="s">
        <v>20</v>
      </c>
      <c r="L284" s="2" t="s">
        <v>20</v>
      </c>
      <c r="M284" s="2" t="s">
        <v>20</v>
      </c>
      <c r="N284" s="101">
        <v>0</v>
      </c>
      <c r="O284" s="101">
        <v>0</v>
      </c>
      <c r="P284" s="34">
        <v>0</v>
      </c>
      <c r="Q284" s="101">
        <v>0</v>
      </c>
      <c r="R284" s="93">
        <v>0</v>
      </c>
      <c r="S284" s="101">
        <v>0</v>
      </c>
      <c r="T284" s="34">
        <v>7</v>
      </c>
      <c r="U284" s="101">
        <v>22</v>
      </c>
      <c r="V284" s="70" t="s">
        <v>21</v>
      </c>
      <c r="W284" s="70" t="s">
        <v>21</v>
      </c>
      <c r="X284" s="70" t="s">
        <v>21</v>
      </c>
      <c r="Y284" s="138" t="s">
        <v>741</v>
      </c>
      <c r="Z284" s="201"/>
      <c r="AA284" s="201"/>
    </row>
    <row r="285" spans="1:27" s="16" customFormat="1" ht="16.5" customHeight="1">
      <c r="A285" s="50" t="s">
        <v>201</v>
      </c>
      <c r="B285" s="51" t="s">
        <v>202</v>
      </c>
      <c r="C285" s="52" t="s">
        <v>46</v>
      </c>
      <c r="D285" s="51">
        <v>50</v>
      </c>
      <c r="E285" s="51" t="s">
        <v>40</v>
      </c>
      <c r="F285" s="7"/>
      <c r="G285" s="99">
        <v>43372.045833333301</v>
      </c>
      <c r="H285" s="100">
        <v>43372.045833333301</v>
      </c>
      <c r="I285" s="99">
        <v>43372.348611111098</v>
      </c>
      <c r="J285" s="100">
        <v>43372.348611111098</v>
      </c>
      <c r="K285" s="2" t="s">
        <v>20</v>
      </c>
      <c r="L285" s="2" t="s">
        <v>20</v>
      </c>
      <c r="M285" s="2" t="s">
        <v>20</v>
      </c>
      <c r="N285" s="101">
        <v>0</v>
      </c>
      <c r="O285" s="101">
        <v>0</v>
      </c>
      <c r="P285" s="34">
        <v>0</v>
      </c>
      <c r="Q285" s="101">
        <v>0</v>
      </c>
      <c r="R285" s="93">
        <v>0</v>
      </c>
      <c r="S285" s="101">
        <v>0</v>
      </c>
      <c r="T285" s="93">
        <v>7</v>
      </c>
      <c r="U285" s="101">
        <v>16</v>
      </c>
      <c r="V285" s="70" t="s">
        <v>21</v>
      </c>
      <c r="W285" s="70" t="s">
        <v>21</v>
      </c>
      <c r="X285" s="70" t="s">
        <v>21</v>
      </c>
      <c r="Y285" s="138" t="s">
        <v>742</v>
      </c>
      <c r="Z285" s="201"/>
      <c r="AA285" s="201"/>
    </row>
    <row r="286" spans="1:27" s="16" customFormat="1" ht="16.5" customHeight="1">
      <c r="A286" s="50" t="s">
        <v>201</v>
      </c>
      <c r="B286" s="51" t="s">
        <v>202</v>
      </c>
      <c r="C286" s="52" t="s">
        <v>46</v>
      </c>
      <c r="D286" s="51">
        <v>50</v>
      </c>
      <c r="E286" s="51" t="s">
        <v>40</v>
      </c>
      <c r="F286" s="7"/>
      <c r="G286" s="99">
        <v>43372.425000000003</v>
      </c>
      <c r="H286" s="100">
        <v>43372.425000000003</v>
      </c>
      <c r="I286" s="99">
        <v>43372.488888888904</v>
      </c>
      <c r="J286" s="100">
        <v>43372.488888888904</v>
      </c>
      <c r="K286" s="2" t="s">
        <v>20</v>
      </c>
      <c r="L286" s="2" t="s">
        <v>20</v>
      </c>
      <c r="M286" s="2" t="s">
        <v>20</v>
      </c>
      <c r="N286" s="101">
        <v>0</v>
      </c>
      <c r="O286" s="101">
        <v>0</v>
      </c>
      <c r="P286" s="34">
        <v>0</v>
      </c>
      <c r="Q286" s="101">
        <v>0</v>
      </c>
      <c r="R286" s="34">
        <v>0</v>
      </c>
      <c r="S286" s="101">
        <v>0</v>
      </c>
      <c r="T286" s="34">
        <v>1</v>
      </c>
      <c r="U286" s="101">
        <v>32</v>
      </c>
      <c r="V286" s="70" t="s">
        <v>21</v>
      </c>
      <c r="W286" s="70" t="s">
        <v>21</v>
      </c>
      <c r="X286" s="70" t="s">
        <v>21</v>
      </c>
      <c r="Y286" s="138" t="s">
        <v>743</v>
      </c>
      <c r="Z286" s="201"/>
      <c r="AA286" s="201"/>
    </row>
    <row r="287" spans="1:27" s="28" customFormat="1" ht="20.100000000000001" customHeight="1">
      <c r="A287" s="50"/>
      <c r="B287" s="51"/>
      <c r="C287" s="52"/>
      <c r="D287" s="51"/>
      <c r="E287" s="51"/>
      <c r="F287" s="23"/>
      <c r="G287" s="165" t="s">
        <v>6</v>
      </c>
      <c r="H287" s="166"/>
      <c r="I287" s="166"/>
      <c r="J287" s="166"/>
      <c r="K287" s="81"/>
      <c r="L287" s="24"/>
      <c r="M287" s="25"/>
      <c r="N287" s="59">
        <f>SUM(N283:N286)+INT(SUM(O283:O286)/60)</f>
        <v>0</v>
      </c>
      <c r="O287" s="59">
        <f>MOD(SUM(O283:O286),60)</f>
        <v>0</v>
      </c>
      <c r="P287" s="34">
        <f t="shared" ref="P287" si="294">SUM(P283:P286)+INT(SUM(Q283:Q286)/60)</f>
        <v>0</v>
      </c>
      <c r="Q287" s="59">
        <f t="shared" ref="Q287" si="295">MOD(SUM(Q283:Q286),60)</f>
        <v>0</v>
      </c>
      <c r="R287" s="34">
        <f t="shared" ref="R287" si="296">SUM(R283:R286)+INT(SUM(S283:S286)/60)</f>
        <v>0</v>
      </c>
      <c r="S287" s="59">
        <f t="shared" ref="S287" si="297">MOD(SUM(S283:S286),60)</f>
        <v>0</v>
      </c>
      <c r="T287" s="34">
        <f t="shared" ref="T287" si="298">SUM(T283:T286)+INT(SUM(U283:U286)/60)</f>
        <v>24</v>
      </c>
      <c r="U287" s="59">
        <f t="shared" ref="U287" si="299">MOD(SUM(U283:U286),60)</f>
        <v>13</v>
      </c>
      <c r="V287" s="27"/>
      <c r="W287" s="27"/>
      <c r="X287" s="27"/>
      <c r="Y287" s="139"/>
      <c r="Z287" s="199"/>
      <c r="AA287" s="199"/>
    </row>
    <row r="288" spans="1:27" s="16" customFormat="1" ht="16.5" customHeight="1">
      <c r="A288" s="192" t="s">
        <v>203</v>
      </c>
      <c r="B288" s="194" t="s">
        <v>204</v>
      </c>
      <c r="C288" s="196" t="s">
        <v>46</v>
      </c>
      <c r="D288" s="194">
        <v>20</v>
      </c>
      <c r="E288" s="194" t="s">
        <v>40</v>
      </c>
      <c r="F288" s="7"/>
      <c r="G288" s="10"/>
      <c r="H288" s="10"/>
      <c r="I288" s="10"/>
      <c r="J288" s="10"/>
      <c r="K288" s="11"/>
      <c r="L288" s="11"/>
      <c r="M288" s="12"/>
      <c r="N288" s="13"/>
      <c r="O288" s="13"/>
      <c r="P288" s="34"/>
      <c r="Q288" s="13"/>
      <c r="R288" s="34"/>
      <c r="S288" s="13"/>
      <c r="T288" s="34"/>
      <c r="U288" s="13"/>
      <c r="V288" s="14"/>
      <c r="W288" s="15"/>
      <c r="X288" s="15"/>
      <c r="Y288" s="140"/>
      <c r="Z288" s="198"/>
      <c r="AA288" s="198">
        <v>100</v>
      </c>
    </row>
    <row r="289" spans="1:27" s="28" customFormat="1" ht="20.100000000000001" customHeight="1">
      <c r="A289" s="193"/>
      <c r="B289" s="195"/>
      <c r="C289" s="197"/>
      <c r="D289" s="195"/>
      <c r="E289" s="195"/>
      <c r="F289" s="23"/>
      <c r="G289" s="165" t="s">
        <v>6</v>
      </c>
      <c r="H289" s="166"/>
      <c r="I289" s="166"/>
      <c r="J289" s="166"/>
      <c r="K289" s="81"/>
      <c r="L289" s="24"/>
      <c r="M289" s="25"/>
      <c r="N289" s="26">
        <v>0</v>
      </c>
      <c r="O289" s="26">
        <v>0</v>
      </c>
      <c r="P289" s="34">
        <v>0</v>
      </c>
      <c r="Q289" s="26">
        <v>0</v>
      </c>
      <c r="R289" s="34">
        <v>0</v>
      </c>
      <c r="S289" s="26">
        <v>0</v>
      </c>
      <c r="T289" s="34">
        <v>0</v>
      </c>
      <c r="U289" s="26">
        <v>0</v>
      </c>
      <c r="V289" s="27"/>
      <c r="W289" s="27"/>
      <c r="X289" s="27"/>
      <c r="Y289" s="139"/>
      <c r="Z289" s="199"/>
      <c r="AA289" s="199"/>
    </row>
    <row r="290" spans="1:27" s="16" customFormat="1" ht="16.5" customHeight="1">
      <c r="A290" s="192" t="s">
        <v>205</v>
      </c>
      <c r="B290" s="194" t="s">
        <v>206</v>
      </c>
      <c r="C290" s="196" t="s">
        <v>46</v>
      </c>
      <c r="D290" s="194">
        <v>20</v>
      </c>
      <c r="E290" s="194" t="s">
        <v>40</v>
      </c>
      <c r="F290" s="7"/>
      <c r="G290" s="10"/>
      <c r="H290" s="10"/>
      <c r="I290" s="10"/>
      <c r="J290" s="10"/>
      <c r="K290" s="11"/>
      <c r="L290" s="11"/>
      <c r="M290" s="12"/>
      <c r="N290" s="13"/>
      <c r="O290" s="13"/>
      <c r="P290" s="34"/>
      <c r="Q290" s="13"/>
      <c r="R290" s="34"/>
      <c r="S290" s="13"/>
      <c r="T290" s="34"/>
      <c r="U290" s="13"/>
      <c r="V290" s="14"/>
      <c r="W290" s="15"/>
      <c r="X290" s="15"/>
      <c r="Y290" s="140"/>
      <c r="Z290" s="198"/>
      <c r="AA290" s="198">
        <v>100</v>
      </c>
    </row>
    <row r="291" spans="1:27" s="28" customFormat="1" ht="20.100000000000001" customHeight="1">
      <c r="A291" s="193"/>
      <c r="B291" s="195"/>
      <c r="C291" s="197"/>
      <c r="D291" s="195"/>
      <c r="E291" s="195"/>
      <c r="F291" s="23"/>
      <c r="G291" s="165" t="s">
        <v>6</v>
      </c>
      <c r="H291" s="166"/>
      <c r="I291" s="166"/>
      <c r="J291" s="166"/>
      <c r="K291" s="81"/>
      <c r="L291" s="24"/>
      <c r="M291" s="25"/>
      <c r="N291" s="26">
        <v>0</v>
      </c>
      <c r="O291" s="26">
        <v>0</v>
      </c>
      <c r="P291" s="34">
        <v>0</v>
      </c>
      <c r="Q291" s="26">
        <v>0</v>
      </c>
      <c r="R291" s="93">
        <v>0</v>
      </c>
      <c r="S291" s="26">
        <v>0</v>
      </c>
      <c r="T291" s="93">
        <v>0</v>
      </c>
      <c r="U291" s="26">
        <v>0</v>
      </c>
      <c r="V291" s="27"/>
      <c r="W291" s="27"/>
      <c r="X291" s="27"/>
      <c r="Y291" s="139"/>
      <c r="Z291" s="199"/>
      <c r="AA291" s="199"/>
    </row>
    <row r="292" spans="1:27" s="16" customFormat="1" ht="16.5" customHeight="1">
      <c r="A292" s="50" t="s">
        <v>207</v>
      </c>
      <c r="B292" s="51" t="s">
        <v>208</v>
      </c>
      <c r="C292" s="52" t="s">
        <v>179</v>
      </c>
      <c r="D292" s="51">
        <v>80</v>
      </c>
      <c r="E292" s="51" t="s">
        <v>40</v>
      </c>
      <c r="F292" s="7"/>
      <c r="G292" s="99">
        <v>43344.011111111096</v>
      </c>
      <c r="H292" s="100">
        <v>43344.011111111096</v>
      </c>
      <c r="I292" s="99">
        <v>43344.165972222203</v>
      </c>
      <c r="J292" s="100">
        <v>43344.165972222203</v>
      </c>
      <c r="K292" s="2" t="s">
        <v>20</v>
      </c>
      <c r="L292" s="2" t="s">
        <v>20</v>
      </c>
      <c r="M292" s="2" t="s">
        <v>20</v>
      </c>
      <c r="N292" s="101">
        <v>0</v>
      </c>
      <c r="O292" s="101">
        <v>0</v>
      </c>
      <c r="P292" s="34">
        <v>0</v>
      </c>
      <c r="Q292" s="101">
        <v>0</v>
      </c>
      <c r="R292" s="34">
        <v>0</v>
      </c>
      <c r="S292" s="101">
        <v>0</v>
      </c>
      <c r="T292" s="34">
        <v>3</v>
      </c>
      <c r="U292" s="101">
        <v>43</v>
      </c>
      <c r="V292" s="70" t="s">
        <v>21</v>
      </c>
      <c r="W292" s="70" t="s">
        <v>21</v>
      </c>
      <c r="X292" s="70" t="s">
        <v>21</v>
      </c>
      <c r="Y292" s="138" t="s">
        <v>729</v>
      </c>
      <c r="Z292" s="200"/>
      <c r="AA292" s="200"/>
    </row>
    <row r="293" spans="1:27" s="16" customFormat="1" ht="16.5" customHeight="1">
      <c r="A293" s="50" t="s">
        <v>207</v>
      </c>
      <c r="B293" s="51" t="s">
        <v>208</v>
      </c>
      <c r="C293" s="52" t="s">
        <v>179</v>
      </c>
      <c r="D293" s="51">
        <v>80</v>
      </c>
      <c r="E293" s="51" t="s">
        <v>40</v>
      </c>
      <c r="F293" s="7"/>
      <c r="G293" s="99">
        <v>43344.011111111096</v>
      </c>
      <c r="H293" s="100">
        <v>43344.011111111096</v>
      </c>
      <c r="I293" s="99">
        <v>43344.165972222203</v>
      </c>
      <c r="J293" s="100">
        <v>43344.165972222203</v>
      </c>
      <c r="K293" s="2" t="s">
        <v>20</v>
      </c>
      <c r="L293" s="2" t="s">
        <v>20</v>
      </c>
      <c r="M293" s="2" t="s">
        <v>20</v>
      </c>
      <c r="N293" s="101">
        <v>0</v>
      </c>
      <c r="O293" s="101">
        <v>0</v>
      </c>
      <c r="P293" s="34">
        <v>0</v>
      </c>
      <c r="Q293" s="101">
        <v>0</v>
      </c>
      <c r="R293" s="34">
        <v>0</v>
      </c>
      <c r="S293" s="101">
        <v>0</v>
      </c>
      <c r="T293" s="34">
        <v>3</v>
      </c>
      <c r="U293" s="101">
        <v>43</v>
      </c>
      <c r="V293" s="70" t="s">
        <v>21</v>
      </c>
      <c r="W293" s="70" t="s">
        <v>21</v>
      </c>
      <c r="X293" s="70" t="s">
        <v>21</v>
      </c>
      <c r="Y293" s="138" t="s">
        <v>730</v>
      </c>
      <c r="Z293" s="201"/>
      <c r="AA293" s="201"/>
    </row>
    <row r="294" spans="1:27" s="16" customFormat="1" ht="16.5" customHeight="1">
      <c r="A294" s="50" t="s">
        <v>207</v>
      </c>
      <c r="B294" s="51" t="s">
        <v>208</v>
      </c>
      <c r="C294" s="52" t="s">
        <v>179</v>
      </c>
      <c r="D294" s="51">
        <v>80</v>
      </c>
      <c r="E294" s="51" t="s">
        <v>40</v>
      </c>
      <c r="F294" s="7"/>
      <c r="G294" s="99">
        <v>43345.845138888901</v>
      </c>
      <c r="H294" s="100">
        <v>43345.845138888901</v>
      </c>
      <c r="I294" s="99">
        <v>43346.15</v>
      </c>
      <c r="J294" s="100">
        <v>43346.15</v>
      </c>
      <c r="K294" s="2" t="s">
        <v>20</v>
      </c>
      <c r="L294" s="2" t="s">
        <v>20</v>
      </c>
      <c r="M294" s="2" t="s">
        <v>20</v>
      </c>
      <c r="N294" s="101">
        <v>0</v>
      </c>
      <c r="O294" s="101">
        <v>0</v>
      </c>
      <c r="P294" s="34">
        <v>0</v>
      </c>
      <c r="Q294" s="101">
        <v>0</v>
      </c>
      <c r="R294" s="34">
        <v>0</v>
      </c>
      <c r="S294" s="101">
        <v>0</v>
      </c>
      <c r="T294" s="93">
        <v>7</v>
      </c>
      <c r="U294" s="101">
        <v>19</v>
      </c>
      <c r="V294" s="70" t="s">
        <v>21</v>
      </c>
      <c r="W294" s="70" t="s">
        <v>21</v>
      </c>
      <c r="X294" s="70" t="s">
        <v>21</v>
      </c>
      <c r="Y294" s="138" t="s">
        <v>731</v>
      </c>
      <c r="Z294" s="201"/>
      <c r="AA294" s="201"/>
    </row>
    <row r="295" spans="1:27" s="16" customFormat="1" ht="16.5" customHeight="1">
      <c r="A295" s="50" t="s">
        <v>207</v>
      </c>
      <c r="B295" s="51" t="s">
        <v>208</v>
      </c>
      <c r="C295" s="52" t="s">
        <v>179</v>
      </c>
      <c r="D295" s="51">
        <v>80</v>
      </c>
      <c r="E295" s="51" t="s">
        <v>40</v>
      </c>
      <c r="F295" s="7"/>
      <c r="G295" s="99">
        <v>43346.765972222202</v>
      </c>
      <c r="H295" s="100">
        <v>43346.765972222202</v>
      </c>
      <c r="I295" s="99">
        <v>43347.041666666701</v>
      </c>
      <c r="J295" s="100">
        <v>43347.041666666701</v>
      </c>
      <c r="K295" s="2" t="s">
        <v>20</v>
      </c>
      <c r="L295" s="2" t="s">
        <v>20</v>
      </c>
      <c r="M295" s="2" t="s">
        <v>20</v>
      </c>
      <c r="N295" s="101">
        <v>0</v>
      </c>
      <c r="O295" s="101">
        <v>0</v>
      </c>
      <c r="P295" s="34">
        <v>0</v>
      </c>
      <c r="Q295" s="101">
        <v>0</v>
      </c>
      <c r="R295" s="34">
        <v>0</v>
      </c>
      <c r="S295" s="101">
        <v>0</v>
      </c>
      <c r="T295" s="34">
        <v>6</v>
      </c>
      <c r="U295" s="101">
        <v>37</v>
      </c>
      <c r="V295" s="70" t="s">
        <v>21</v>
      </c>
      <c r="W295" s="70" t="s">
        <v>21</v>
      </c>
      <c r="X295" s="70" t="s">
        <v>21</v>
      </c>
      <c r="Y295" s="138" t="s">
        <v>732</v>
      </c>
      <c r="Z295" s="201"/>
      <c r="AA295" s="201"/>
    </row>
    <row r="296" spans="1:27" s="16" customFormat="1" ht="16.5" customHeight="1">
      <c r="A296" s="50" t="s">
        <v>207</v>
      </c>
      <c r="B296" s="51" t="s">
        <v>208</v>
      </c>
      <c r="C296" s="52" t="s">
        <v>179</v>
      </c>
      <c r="D296" s="51">
        <v>80</v>
      </c>
      <c r="E296" s="51" t="s">
        <v>40</v>
      </c>
      <c r="F296" s="7"/>
      <c r="G296" s="99">
        <v>43348.756944444402</v>
      </c>
      <c r="H296" s="100">
        <v>43348.756944444402</v>
      </c>
      <c r="I296" s="99">
        <v>43348.979166666701</v>
      </c>
      <c r="J296" s="100">
        <v>43348.979166666701</v>
      </c>
      <c r="K296" s="2" t="s">
        <v>20</v>
      </c>
      <c r="L296" s="2" t="s">
        <v>20</v>
      </c>
      <c r="M296" s="2" t="s">
        <v>20</v>
      </c>
      <c r="N296" s="101">
        <v>0</v>
      </c>
      <c r="O296" s="101">
        <v>0</v>
      </c>
      <c r="P296" s="34">
        <v>0</v>
      </c>
      <c r="Q296" s="101">
        <v>0</v>
      </c>
      <c r="R296" s="34">
        <v>0</v>
      </c>
      <c r="S296" s="101">
        <v>0</v>
      </c>
      <c r="T296" s="34">
        <v>5</v>
      </c>
      <c r="U296" s="101">
        <v>20</v>
      </c>
      <c r="V296" s="70" t="s">
        <v>21</v>
      </c>
      <c r="W296" s="70" t="s">
        <v>21</v>
      </c>
      <c r="X296" s="70" t="s">
        <v>21</v>
      </c>
      <c r="Y296" s="138" t="s">
        <v>733</v>
      </c>
      <c r="Z296" s="201"/>
      <c r="AA296" s="201"/>
    </row>
    <row r="297" spans="1:27" s="16" customFormat="1" ht="16.5" customHeight="1">
      <c r="A297" s="50" t="s">
        <v>207</v>
      </c>
      <c r="B297" s="51" t="s">
        <v>208</v>
      </c>
      <c r="C297" s="52" t="s">
        <v>179</v>
      </c>
      <c r="D297" s="51">
        <v>80</v>
      </c>
      <c r="E297" s="51" t="s">
        <v>40</v>
      </c>
      <c r="F297" s="7"/>
      <c r="G297" s="99">
        <v>43350.771527777797</v>
      </c>
      <c r="H297" s="100">
        <v>43350.771527777797</v>
      </c>
      <c r="I297" s="99">
        <v>43350.947916666701</v>
      </c>
      <c r="J297" s="100">
        <v>43350.947916666701</v>
      </c>
      <c r="K297" s="2" t="s">
        <v>20</v>
      </c>
      <c r="L297" s="2" t="s">
        <v>20</v>
      </c>
      <c r="M297" s="2" t="s">
        <v>20</v>
      </c>
      <c r="N297" s="101">
        <v>0</v>
      </c>
      <c r="O297" s="101">
        <v>0</v>
      </c>
      <c r="P297" s="34">
        <v>0</v>
      </c>
      <c r="Q297" s="101">
        <v>0</v>
      </c>
      <c r="R297" s="34">
        <v>0</v>
      </c>
      <c r="S297" s="101">
        <v>0</v>
      </c>
      <c r="T297" s="34">
        <v>4</v>
      </c>
      <c r="U297" s="101">
        <v>14</v>
      </c>
      <c r="V297" s="70" t="s">
        <v>21</v>
      </c>
      <c r="W297" s="70" t="s">
        <v>21</v>
      </c>
      <c r="X297" s="70" t="s">
        <v>21</v>
      </c>
      <c r="Y297" s="138" t="s">
        <v>734</v>
      </c>
      <c r="Z297" s="201"/>
      <c r="AA297" s="201"/>
    </row>
    <row r="298" spans="1:27" s="16" customFormat="1" ht="16.5" customHeight="1">
      <c r="A298" s="50" t="s">
        <v>207</v>
      </c>
      <c r="B298" s="51" t="s">
        <v>208</v>
      </c>
      <c r="C298" s="52" t="s">
        <v>179</v>
      </c>
      <c r="D298" s="51">
        <v>80</v>
      </c>
      <c r="E298" s="51" t="s">
        <v>40</v>
      </c>
      <c r="F298" s="7"/>
      <c r="G298" s="99">
        <v>43354.7590277778</v>
      </c>
      <c r="H298" s="100">
        <v>43354.7590277778</v>
      </c>
      <c r="I298" s="99">
        <v>43354.993750000001</v>
      </c>
      <c r="J298" s="100">
        <v>43354.993750000001</v>
      </c>
      <c r="K298" s="2" t="s">
        <v>20</v>
      </c>
      <c r="L298" s="2" t="s">
        <v>20</v>
      </c>
      <c r="M298" s="2" t="s">
        <v>20</v>
      </c>
      <c r="N298" s="101">
        <v>0</v>
      </c>
      <c r="O298" s="101">
        <v>0</v>
      </c>
      <c r="P298" s="34">
        <v>0</v>
      </c>
      <c r="Q298" s="101">
        <v>0</v>
      </c>
      <c r="R298" s="34">
        <v>0</v>
      </c>
      <c r="S298" s="101">
        <v>0</v>
      </c>
      <c r="T298" s="93">
        <v>5</v>
      </c>
      <c r="U298" s="101">
        <v>38</v>
      </c>
      <c r="V298" s="70" t="s">
        <v>21</v>
      </c>
      <c r="W298" s="70" t="s">
        <v>21</v>
      </c>
      <c r="X298" s="70" t="s">
        <v>21</v>
      </c>
      <c r="Y298" s="138" t="s">
        <v>735</v>
      </c>
      <c r="Z298" s="201"/>
      <c r="AA298" s="201"/>
    </row>
    <row r="299" spans="1:27" s="16" customFormat="1" ht="16.5" customHeight="1">
      <c r="A299" s="50" t="s">
        <v>207</v>
      </c>
      <c r="B299" s="51" t="s">
        <v>208</v>
      </c>
      <c r="C299" s="52" t="s">
        <v>179</v>
      </c>
      <c r="D299" s="51">
        <v>80</v>
      </c>
      <c r="E299" s="51" t="s">
        <v>40</v>
      </c>
      <c r="F299" s="7"/>
      <c r="G299" s="99">
        <v>43358.736111111102</v>
      </c>
      <c r="H299" s="100">
        <v>43358.736111111102</v>
      </c>
      <c r="I299" s="99">
        <v>43358.890972222202</v>
      </c>
      <c r="J299" s="100">
        <v>43358.890972222202</v>
      </c>
      <c r="K299" s="2" t="s">
        <v>20</v>
      </c>
      <c r="L299" s="2" t="s">
        <v>20</v>
      </c>
      <c r="M299" s="2" t="s">
        <v>20</v>
      </c>
      <c r="N299" s="101">
        <v>0</v>
      </c>
      <c r="O299" s="101">
        <v>0</v>
      </c>
      <c r="P299" s="34">
        <v>0</v>
      </c>
      <c r="Q299" s="101">
        <v>0</v>
      </c>
      <c r="R299" s="34">
        <v>0</v>
      </c>
      <c r="S299" s="101">
        <v>0</v>
      </c>
      <c r="T299" s="34">
        <v>3</v>
      </c>
      <c r="U299" s="101">
        <v>43</v>
      </c>
      <c r="V299" s="70" t="s">
        <v>21</v>
      </c>
      <c r="W299" s="70" t="s">
        <v>21</v>
      </c>
      <c r="X299" s="70" t="s">
        <v>21</v>
      </c>
      <c r="Y299" s="138" t="s">
        <v>736</v>
      </c>
      <c r="Z299" s="201"/>
      <c r="AA299" s="201"/>
    </row>
    <row r="300" spans="1:27" s="16" customFormat="1" ht="16.5" customHeight="1">
      <c r="A300" s="50" t="s">
        <v>207</v>
      </c>
      <c r="B300" s="51" t="s">
        <v>208</v>
      </c>
      <c r="C300" s="52" t="s">
        <v>179</v>
      </c>
      <c r="D300" s="51">
        <v>80</v>
      </c>
      <c r="E300" s="51" t="s">
        <v>40</v>
      </c>
      <c r="F300" s="7"/>
      <c r="G300" s="99">
        <v>43365.761111111096</v>
      </c>
      <c r="H300" s="100">
        <v>43365.761111111096</v>
      </c>
      <c r="I300" s="99">
        <v>43365.920138888898</v>
      </c>
      <c r="J300" s="100">
        <v>43365.920138888898</v>
      </c>
      <c r="K300" s="2" t="s">
        <v>20</v>
      </c>
      <c r="L300" s="2" t="s">
        <v>20</v>
      </c>
      <c r="M300" s="2" t="s">
        <v>20</v>
      </c>
      <c r="N300" s="101">
        <v>0</v>
      </c>
      <c r="O300" s="101">
        <v>0</v>
      </c>
      <c r="P300" s="34">
        <v>0</v>
      </c>
      <c r="Q300" s="101">
        <v>0</v>
      </c>
      <c r="R300" s="34">
        <v>0</v>
      </c>
      <c r="S300" s="101">
        <v>0</v>
      </c>
      <c r="T300" s="34">
        <v>3</v>
      </c>
      <c r="U300" s="101">
        <v>49</v>
      </c>
      <c r="V300" s="70" t="s">
        <v>21</v>
      </c>
      <c r="W300" s="70" t="s">
        <v>21</v>
      </c>
      <c r="X300" s="70" t="s">
        <v>21</v>
      </c>
      <c r="Y300" s="138" t="s">
        <v>737</v>
      </c>
      <c r="Z300" s="201"/>
      <c r="AA300" s="201"/>
    </row>
    <row r="301" spans="1:27" s="16" customFormat="1" ht="16.5" customHeight="1">
      <c r="A301" s="50" t="s">
        <v>207</v>
      </c>
      <c r="B301" s="51" t="s">
        <v>208</v>
      </c>
      <c r="C301" s="52" t="s">
        <v>179</v>
      </c>
      <c r="D301" s="51">
        <v>80</v>
      </c>
      <c r="E301" s="51" t="s">
        <v>40</v>
      </c>
      <c r="F301" s="7"/>
      <c r="G301" s="99">
        <v>43369.7631944444</v>
      </c>
      <c r="H301" s="100">
        <v>43369.7631944444</v>
      </c>
      <c r="I301" s="99">
        <v>43369.915972222203</v>
      </c>
      <c r="J301" s="100">
        <v>43369.915972222203</v>
      </c>
      <c r="K301" s="2" t="s">
        <v>20</v>
      </c>
      <c r="L301" s="2" t="s">
        <v>20</v>
      </c>
      <c r="M301" s="2" t="s">
        <v>20</v>
      </c>
      <c r="N301" s="101">
        <v>0</v>
      </c>
      <c r="O301" s="101">
        <v>0</v>
      </c>
      <c r="P301" s="34">
        <v>0</v>
      </c>
      <c r="Q301" s="101">
        <v>0</v>
      </c>
      <c r="R301" s="34">
        <v>0</v>
      </c>
      <c r="S301" s="101">
        <v>0</v>
      </c>
      <c r="T301" s="34">
        <v>3</v>
      </c>
      <c r="U301" s="101">
        <v>40</v>
      </c>
      <c r="V301" s="70" t="s">
        <v>21</v>
      </c>
      <c r="W301" s="70" t="s">
        <v>21</v>
      </c>
      <c r="X301" s="70" t="s">
        <v>21</v>
      </c>
      <c r="Y301" s="138" t="s">
        <v>738</v>
      </c>
      <c r="Z301" s="201"/>
      <c r="AA301" s="201"/>
    </row>
    <row r="302" spans="1:27" s="16" customFormat="1" ht="16.5" customHeight="1">
      <c r="A302" s="50" t="s">
        <v>207</v>
      </c>
      <c r="B302" s="51" t="s">
        <v>208</v>
      </c>
      <c r="C302" s="52" t="s">
        <v>179</v>
      </c>
      <c r="D302" s="51">
        <v>80</v>
      </c>
      <c r="E302" s="51" t="s">
        <v>40</v>
      </c>
      <c r="F302" s="7"/>
      <c r="G302" s="99">
        <v>43370.65625</v>
      </c>
      <c r="H302" s="100">
        <v>43370.65625</v>
      </c>
      <c r="I302" s="99">
        <v>43370.690277777801</v>
      </c>
      <c r="J302" s="100">
        <v>43370.690277777801</v>
      </c>
      <c r="K302" s="2" t="s">
        <v>20</v>
      </c>
      <c r="L302" s="2" t="s">
        <v>20</v>
      </c>
      <c r="M302" s="2" t="s">
        <v>20</v>
      </c>
      <c r="N302" s="101">
        <v>0</v>
      </c>
      <c r="O302" s="101">
        <v>0</v>
      </c>
      <c r="P302" s="34">
        <v>0</v>
      </c>
      <c r="Q302" s="101">
        <v>0</v>
      </c>
      <c r="R302" s="34">
        <v>0</v>
      </c>
      <c r="S302" s="101">
        <v>0</v>
      </c>
      <c r="T302" s="34">
        <v>0</v>
      </c>
      <c r="U302" s="101">
        <v>49</v>
      </c>
      <c r="V302" s="70" t="s">
        <v>21</v>
      </c>
      <c r="W302" s="70" t="s">
        <v>21</v>
      </c>
      <c r="X302" s="70" t="s">
        <v>21</v>
      </c>
      <c r="Y302" s="138" t="s">
        <v>739</v>
      </c>
      <c r="Z302" s="201"/>
      <c r="AA302" s="201"/>
    </row>
    <row r="303" spans="1:27" s="16" customFormat="1" ht="16.5" customHeight="1">
      <c r="A303" s="50" t="s">
        <v>207</v>
      </c>
      <c r="B303" s="51" t="s">
        <v>208</v>
      </c>
      <c r="C303" s="52" t="s">
        <v>179</v>
      </c>
      <c r="D303" s="51">
        <v>80</v>
      </c>
      <c r="E303" s="51" t="s">
        <v>40</v>
      </c>
      <c r="F303" s="7"/>
      <c r="G303" s="99">
        <v>43371.9868055556</v>
      </c>
      <c r="H303" s="100">
        <v>43371.9868055556</v>
      </c>
      <c r="I303" s="99">
        <v>43372.5222222222</v>
      </c>
      <c r="J303" s="100">
        <v>43372.5222222222</v>
      </c>
      <c r="K303" s="2" t="s">
        <v>20</v>
      </c>
      <c r="L303" s="2" t="s">
        <v>20</v>
      </c>
      <c r="M303" s="2" t="s">
        <v>20</v>
      </c>
      <c r="N303" s="101">
        <v>0</v>
      </c>
      <c r="O303" s="101">
        <v>0</v>
      </c>
      <c r="P303" s="34">
        <v>0</v>
      </c>
      <c r="Q303" s="101">
        <v>0</v>
      </c>
      <c r="R303" s="34">
        <v>0</v>
      </c>
      <c r="S303" s="101">
        <v>0</v>
      </c>
      <c r="T303" s="34">
        <v>12</v>
      </c>
      <c r="U303" s="101">
        <v>51</v>
      </c>
      <c r="V303" s="70" t="s">
        <v>21</v>
      </c>
      <c r="W303" s="70" t="s">
        <v>21</v>
      </c>
      <c r="X303" s="70" t="s">
        <v>21</v>
      </c>
      <c r="Y303" s="138" t="s">
        <v>740</v>
      </c>
      <c r="Z303" s="201"/>
      <c r="AA303" s="201"/>
    </row>
    <row r="304" spans="1:27" s="28" customFormat="1" ht="20.100000000000001" customHeight="1">
      <c r="A304" s="50"/>
      <c r="B304" s="51"/>
      <c r="C304" s="52"/>
      <c r="D304" s="51"/>
      <c r="E304" s="51"/>
      <c r="F304" s="23"/>
      <c r="G304" s="165" t="s">
        <v>6</v>
      </c>
      <c r="H304" s="166"/>
      <c r="I304" s="166"/>
      <c r="J304" s="166"/>
      <c r="K304" s="81"/>
      <c r="L304" s="24"/>
      <c r="M304" s="25"/>
      <c r="N304" s="59">
        <f>SUM(N292:N303)+INT(SUM(O292:O303)/60)</f>
        <v>0</v>
      </c>
      <c r="O304" s="59">
        <f>MOD(SUM(O292:O303),60)</f>
        <v>0</v>
      </c>
      <c r="P304" s="34">
        <f t="shared" ref="P304" si="300">SUM(P292:P303)+INT(SUM(Q292:Q303)/60)</f>
        <v>0</v>
      </c>
      <c r="Q304" s="59">
        <f t="shared" ref="Q304" si="301">MOD(SUM(Q292:Q303),60)</f>
        <v>0</v>
      </c>
      <c r="R304" s="34">
        <f t="shared" ref="R304" si="302">SUM(R292:R303)+INT(SUM(S292:S303)/60)</f>
        <v>0</v>
      </c>
      <c r="S304" s="59">
        <f t="shared" ref="S304" si="303">MOD(SUM(S292:S303),60)</f>
        <v>0</v>
      </c>
      <c r="T304" s="93">
        <f t="shared" ref="T304" si="304">SUM(T292:T303)+INT(SUM(U292:U303)/60)</f>
        <v>61</v>
      </c>
      <c r="U304" s="59">
        <f t="shared" ref="U304" si="305">MOD(SUM(U292:U303),60)</f>
        <v>26</v>
      </c>
      <c r="V304" s="27"/>
      <c r="W304" s="27"/>
      <c r="X304" s="27"/>
      <c r="Y304" s="139"/>
      <c r="Z304" s="199"/>
      <c r="AA304" s="199"/>
    </row>
    <row r="305" spans="1:27" s="16" customFormat="1" ht="16.5" customHeight="1">
      <c r="A305" s="50" t="s">
        <v>209</v>
      </c>
      <c r="B305" s="51" t="s">
        <v>210</v>
      </c>
      <c r="C305" s="52" t="s">
        <v>107</v>
      </c>
      <c r="D305" s="51">
        <v>80</v>
      </c>
      <c r="E305" s="250" t="s">
        <v>40</v>
      </c>
      <c r="F305" s="7"/>
      <c r="G305" s="99">
        <v>43370.65625</v>
      </c>
      <c r="H305" s="100">
        <v>43370.65625</v>
      </c>
      <c r="I305" s="99">
        <v>43370.680555555598</v>
      </c>
      <c r="J305" s="100">
        <v>43370.680555555598</v>
      </c>
      <c r="K305" s="2" t="s">
        <v>20</v>
      </c>
      <c r="L305" s="2" t="s">
        <v>20</v>
      </c>
      <c r="M305" s="2" t="s">
        <v>20</v>
      </c>
      <c r="N305" s="101">
        <v>0</v>
      </c>
      <c r="O305" s="101">
        <v>0</v>
      </c>
      <c r="P305" s="34">
        <v>0</v>
      </c>
      <c r="Q305" s="101">
        <v>0</v>
      </c>
      <c r="R305" s="34">
        <v>0</v>
      </c>
      <c r="S305" s="101">
        <v>0</v>
      </c>
      <c r="T305" s="34">
        <v>0</v>
      </c>
      <c r="U305" s="101">
        <v>35</v>
      </c>
      <c r="V305" s="70" t="s">
        <v>21</v>
      </c>
      <c r="W305" s="70" t="s">
        <v>21</v>
      </c>
      <c r="X305" s="70" t="s">
        <v>21</v>
      </c>
      <c r="Y305" s="138" t="s">
        <v>692</v>
      </c>
      <c r="Z305" s="198"/>
      <c r="AA305" s="198"/>
    </row>
    <row r="306" spans="1:27" s="16" customFormat="1" ht="16.5" customHeight="1">
      <c r="A306" s="50" t="s">
        <v>209</v>
      </c>
      <c r="B306" s="51" t="s">
        <v>210</v>
      </c>
      <c r="C306" s="52" t="s">
        <v>107</v>
      </c>
      <c r="D306" s="51">
        <v>80</v>
      </c>
      <c r="E306" s="210"/>
      <c r="F306" s="7"/>
      <c r="G306" s="99">
        <v>43371.972916666702</v>
      </c>
      <c r="H306" s="100">
        <v>43371.972916666702</v>
      </c>
      <c r="I306" s="99">
        <v>43372.338888888902</v>
      </c>
      <c r="J306" s="100">
        <v>43372.338888888902</v>
      </c>
      <c r="K306" s="2" t="s">
        <v>20</v>
      </c>
      <c r="L306" s="2" t="s">
        <v>20</v>
      </c>
      <c r="M306" s="2" t="s">
        <v>20</v>
      </c>
      <c r="N306" s="101">
        <v>0</v>
      </c>
      <c r="O306" s="101">
        <v>0</v>
      </c>
      <c r="P306" s="101">
        <v>0</v>
      </c>
      <c r="Q306" s="101">
        <v>0</v>
      </c>
      <c r="R306" s="93">
        <v>0</v>
      </c>
      <c r="S306" s="101">
        <v>0</v>
      </c>
      <c r="T306" s="93">
        <v>8</v>
      </c>
      <c r="U306" s="101">
        <v>47</v>
      </c>
      <c r="V306" s="70" t="s">
        <v>21</v>
      </c>
      <c r="W306" s="70" t="s">
        <v>21</v>
      </c>
      <c r="X306" s="70" t="s">
        <v>21</v>
      </c>
      <c r="Y306" s="138" t="s">
        <v>693</v>
      </c>
      <c r="Z306" s="201"/>
      <c r="AA306" s="201"/>
    </row>
    <row r="307" spans="1:27" s="28" customFormat="1" ht="20.100000000000001" customHeight="1">
      <c r="A307" s="50"/>
      <c r="B307" s="51"/>
      <c r="C307" s="52"/>
      <c r="D307" s="51"/>
      <c r="E307" s="211"/>
      <c r="F307" s="23"/>
      <c r="G307" s="165" t="s">
        <v>6</v>
      </c>
      <c r="H307" s="166"/>
      <c r="I307" s="166"/>
      <c r="J307" s="166"/>
      <c r="K307" s="81"/>
      <c r="L307" s="24"/>
      <c r="M307" s="25"/>
      <c r="N307" s="59">
        <f>SUM(N305:N306)+INT(SUM(O305:O306)/60)</f>
        <v>0</v>
      </c>
      <c r="O307" s="59">
        <f>MOD(SUM(O305:O306),60)</f>
        <v>0</v>
      </c>
      <c r="P307" s="93">
        <f t="shared" ref="P307" si="306">SUM(P305:P306)+INT(SUM(Q305:Q306)/60)</f>
        <v>0</v>
      </c>
      <c r="Q307" s="59">
        <f t="shared" ref="Q307" si="307">MOD(SUM(Q305:Q306),60)</f>
        <v>0</v>
      </c>
      <c r="R307" s="93">
        <f t="shared" ref="R307" si="308">SUM(R305:R306)+INT(SUM(S305:S306)/60)</f>
        <v>0</v>
      </c>
      <c r="S307" s="59">
        <f t="shared" ref="S307" si="309">MOD(SUM(S305:S306),60)</f>
        <v>0</v>
      </c>
      <c r="T307" s="93">
        <f t="shared" ref="T307" si="310">SUM(T305:T306)+INT(SUM(U305:U306)/60)</f>
        <v>9</v>
      </c>
      <c r="U307" s="59">
        <f t="shared" ref="U307" si="311">MOD(SUM(U305:U306),60)</f>
        <v>22</v>
      </c>
      <c r="V307" s="27"/>
      <c r="W307" s="27"/>
      <c r="X307" s="27"/>
      <c r="Y307" s="139"/>
      <c r="Z307" s="199"/>
      <c r="AA307" s="199"/>
    </row>
    <row r="308" spans="1:27" ht="30" customHeight="1">
      <c r="A308" s="85" t="s">
        <v>211</v>
      </c>
      <c r="B308" s="84" t="s">
        <v>212</v>
      </c>
      <c r="C308" s="86" t="s">
        <v>70</v>
      </c>
      <c r="D308" s="84">
        <v>63</v>
      </c>
      <c r="E308" s="9" t="s">
        <v>40</v>
      </c>
      <c r="F308" s="7"/>
      <c r="G308" s="99">
        <v>43344</v>
      </c>
      <c r="H308" s="100">
        <v>43344</v>
      </c>
      <c r="I308" s="99">
        <v>43345.1743055556</v>
      </c>
      <c r="J308" s="100">
        <v>43345.1743055556</v>
      </c>
      <c r="K308" s="2" t="s">
        <v>20</v>
      </c>
      <c r="L308" s="2" t="s">
        <v>20</v>
      </c>
      <c r="M308" s="2" t="s">
        <v>20</v>
      </c>
      <c r="N308" s="101">
        <v>0</v>
      </c>
      <c r="O308" s="101">
        <v>0</v>
      </c>
      <c r="P308" s="93">
        <v>0</v>
      </c>
      <c r="Q308" s="101">
        <v>0</v>
      </c>
      <c r="R308" s="34">
        <v>0</v>
      </c>
      <c r="S308" s="101">
        <v>0</v>
      </c>
      <c r="T308" s="34">
        <v>28</v>
      </c>
      <c r="U308" s="101">
        <v>11</v>
      </c>
      <c r="V308" s="70" t="s">
        <v>21</v>
      </c>
      <c r="W308" s="70" t="s">
        <v>21</v>
      </c>
      <c r="X308" s="70" t="s">
        <v>21</v>
      </c>
      <c r="Y308" s="138" t="s">
        <v>745</v>
      </c>
      <c r="Z308" s="215"/>
      <c r="AA308" s="215"/>
    </row>
    <row r="309" spans="1:27" ht="30" customHeight="1">
      <c r="A309" s="6" t="s">
        <v>211</v>
      </c>
      <c r="B309" s="9" t="s">
        <v>212</v>
      </c>
      <c r="C309" s="8" t="s">
        <v>70</v>
      </c>
      <c r="D309" s="9">
        <v>63</v>
      </c>
      <c r="E309" s="9" t="s">
        <v>40</v>
      </c>
      <c r="F309" s="7"/>
      <c r="G309" s="99">
        <v>43346.7590277778</v>
      </c>
      <c r="H309" s="100">
        <v>43346.7590277778</v>
      </c>
      <c r="I309" s="99">
        <v>43346.993750000001</v>
      </c>
      <c r="J309" s="100">
        <v>43346.993750000001</v>
      </c>
      <c r="K309" s="2" t="s">
        <v>20</v>
      </c>
      <c r="L309" s="2" t="s">
        <v>20</v>
      </c>
      <c r="M309" s="2" t="s">
        <v>20</v>
      </c>
      <c r="N309" s="101">
        <v>0</v>
      </c>
      <c r="O309" s="101">
        <v>0</v>
      </c>
      <c r="P309" s="93">
        <v>0</v>
      </c>
      <c r="Q309" s="101">
        <v>0</v>
      </c>
      <c r="R309" s="93">
        <v>0</v>
      </c>
      <c r="S309" s="101">
        <v>0</v>
      </c>
      <c r="T309" s="34">
        <v>5</v>
      </c>
      <c r="U309" s="101">
        <v>38</v>
      </c>
      <c r="V309" s="70" t="s">
        <v>21</v>
      </c>
      <c r="W309" s="70" t="s">
        <v>21</v>
      </c>
      <c r="X309" s="70" t="s">
        <v>21</v>
      </c>
      <c r="Y309" s="138" t="s">
        <v>746</v>
      </c>
      <c r="Z309" s="217"/>
      <c r="AA309" s="217"/>
    </row>
    <row r="310" spans="1:27" ht="30" customHeight="1">
      <c r="A310" s="85" t="s">
        <v>211</v>
      </c>
      <c r="B310" s="84" t="s">
        <v>212</v>
      </c>
      <c r="C310" s="86" t="s">
        <v>70</v>
      </c>
      <c r="D310" s="84">
        <v>63</v>
      </c>
      <c r="E310" s="9" t="s">
        <v>40</v>
      </c>
      <c r="F310" s="7"/>
      <c r="G310" s="99">
        <v>43347.746527777803</v>
      </c>
      <c r="H310" s="100">
        <v>43347.746527777803</v>
      </c>
      <c r="I310" s="99">
        <v>43348.004166666702</v>
      </c>
      <c r="J310" s="100">
        <v>43348.004166666702</v>
      </c>
      <c r="K310" s="2" t="s">
        <v>20</v>
      </c>
      <c r="L310" s="2" t="s">
        <v>20</v>
      </c>
      <c r="M310" s="2" t="s">
        <v>20</v>
      </c>
      <c r="N310" s="101">
        <v>0</v>
      </c>
      <c r="O310" s="101">
        <v>0</v>
      </c>
      <c r="P310" s="34">
        <v>0</v>
      </c>
      <c r="Q310" s="101">
        <v>0</v>
      </c>
      <c r="R310" s="34">
        <v>0</v>
      </c>
      <c r="S310" s="101">
        <v>0</v>
      </c>
      <c r="T310" s="34">
        <v>6</v>
      </c>
      <c r="U310" s="101">
        <v>11</v>
      </c>
      <c r="V310" s="70" t="s">
        <v>21</v>
      </c>
      <c r="W310" s="70" t="s">
        <v>21</v>
      </c>
      <c r="X310" s="70" t="s">
        <v>21</v>
      </c>
      <c r="Y310" s="138" t="s">
        <v>747</v>
      </c>
      <c r="Z310" s="217"/>
      <c r="AA310" s="217"/>
    </row>
    <row r="311" spans="1:27" ht="30" customHeight="1">
      <c r="A311" s="85" t="s">
        <v>211</v>
      </c>
      <c r="B311" s="84" t="s">
        <v>212</v>
      </c>
      <c r="C311" s="86" t="s">
        <v>70</v>
      </c>
      <c r="D311" s="84">
        <v>63</v>
      </c>
      <c r="E311" s="9" t="s">
        <v>40</v>
      </c>
      <c r="F311" s="7"/>
      <c r="G311" s="99">
        <v>43348.753472222197</v>
      </c>
      <c r="H311" s="100">
        <v>43348.753472222197</v>
      </c>
      <c r="I311" s="99">
        <v>43348.978472222203</v>
      </c>
      <c r="J311" s="100">
        <v>43348.978472222203</v>
      </c>
      <c r="K311" s="2" t="s">
        <v>20</v>
      </c>
      <c r="L311" s="2" t="s">
        <v>20</v>
      </c>
      <c r="M311" s="2" t="s">
        <v>20</v>
      </c>
      <c r="N311" s="101">
        <v>0</v>
      </c>
      <c r="O311" s="101">
        <v>0</v>
      </c>
      <c r="P311" s="34">
        <v>0</v>
      </c>
      <c r="Q311" s="101">
        <v>0</v>
      </c>
      <c r="R311" s="34">
        <v>0</v>
      </c>
      <c r="S311" s="101">
        <v>0</v>
      </c>
      <c r="T311" s="34">
        <v>5</v>
      </c>
      <c r="U311" s="101">
        <v>24</v>
      </c>
      <c r="V311" s="70" t="s">
        <v>21</v>
      </c>
      <c r="W311" s="70" t="s">
        <v>21</v>
      </c>
      <c r="X311" s="70" t="s">
        <v>21</v>
      </c>
      <c r="Y311" s="138" t="s">
        <v>748</v>
      </c>
      <c r="Z311" s="217"/>
      <c r="AA311" s="217"/>
    </row>
    <row r="312" spans="1:27" ht="30" customHeight="1">
      <c r="A312" s="6" t="s">
        <v>211</v>
      </c>
      <c r="B312" s="9" t="s">
        <v>212</v>
      </c>
      <c r="C312" s="8" t="s">
        <v>70</v>
      </c>
      <c r="D312" s="9">
        <v>63</v>
      </c>
      <c r="E312" s="9" t="s">
        <v>40</v>
      </c>
      <c r="F312" s="7"/>
      <c r="G312" s="99">
        <v>43349.758333333302</v>
      </c>
      <c r="H312" s="100">
        <v>43349.758333333302</v>
      </c>
      <c r="I312" s="99">
        <v>43349.932638888902</v>
      </c>
      <c r="J312" s="100">
        <v>43349.932638888902</v>
      </c>
      <c r="K312" s="2" t="s">
        <v>20</v>
      </c>
      <c r="L312" s="2" t="s">
        <v>20</v>
      </c>
      <c r="M312" s="2" t="s">
        <v>20</v>
      </c>
      <c r="N312" s="101">
        <v>0</v>
      </c>
      <c r="O312" s="101">
        <v>0</v>
      </c>
      <c r="P312" s="34">
        <v>0</v>
      </c>
      <c r="Q312" s="101">
        <v>0</v>
      </c>
      <c r="R312" s="34">
        <v>0</v>
      </c>
      <c r="S312" s="101">
        <v>0</v>
      </c>
      <c r="T312" s="34">
        <v>4</v>
      </c>
      <c r="U312" s="101">
        <v>11</v>
      </c>
      <c r="V312" s="70" t="s">
        <v>21</v>
      </c>
      <c r="W312" s="70" t="s">
        <v>21</v>
      </c>
      <c r="X312" s="70" t="s">
        <v>21</v>
      </c>
      <c r="Y312" s="138" t="s">
        <v>749</v>
      </c>
      <c r="Z312" s="217"/>
      <c r="AA312" s="217"/>
    </row>
    <row r="313" spans="1:27" ht="30" customHeight="1">
      <c r="A313" s="85" t="s">
        <v>211</v>
      </c>
      <c r="B313" s="84" t="s">
        <v>212</v>
      </c>
      <c r="C313" s="86" t="s">
        <v>70</v>
      </c>
      <c r="D313" s="84">
        <v>63</v>
      </c>
      <c r="E313" s="9" t="s">
        <v>40</v>
      </c>
      <c r="F313" s="7"/>
      <c r="G313" s="99">
        <v>43350.769444444399</v>
      </c>
      <c r="H313" s="100">
        <v>43350.769444444399</v>
      </c>
      <c r="I313" s="99">
        <v>43350.934722222199</v>
      </c>
      <c r="J313" s="100">
        <v>43350.934722222199</v>
      </c>
      <c r="K313" s="2" t="s">
        <v>20</v>
      </c>
      <c r="L313" s="2" t="s">
        <v>20</v>
      </c>
      <c r="M313" s="2" t="s">
        <v>20</v>
      </c>
      <c r="N313" s="101">
        <v>0</v>
      </c>
      <c r="O313" s="101">
        <v>0</v>
      </c>
      <c r="P313" s="34">
        <v>0</v>
      </c>
      <c r="Q313" s="101">
        <v>0</v>
      </c>
      <c r="R313" s="34">
        <v>0</v>
      </c>
      <c r="S313" s="101">
        <v>0</v>
      </c>
      <c r="T313" s="34">
        <v>3</v>
      </c>
      <c r="U313" s="101">
        <v>58</v>
      </c>
      <c r="V313" s="70" t="s">
        <v>21</v>
      </c>
      <c r="W313" s="70" t="s">
        <v>21</v>
      </c>
      <c r="X313" s="70" t="s">
        <v>21</v>
      </c>
      <c r="Y313" s="138" t="s">
        <v>750</v>
      </c>
      <c r="Z313" s="217"/>
      <c r="AA313" s="217"/>
    </row>
    <row r="314" spans="1:27" ht="30" customHeight="1">
      <c r="A314" s="6" t="s">
        <v>211</v>
      </c>
      <c r="B314" s="9" t="s">
        <v>212</v>
      </c>
      <c r="C314" s="8" t="s">
        <v>70</v>
      </c>
      <c r="D314" s="9">
        <v>63</v>
      </c>
      <c r="E314" s="9" t="s">
        <v>40</v>
      </c>
      <c r="F314" s="7"/>
      <c r="G314" s="99">
        <v>43352.766666666699</v>
      </c>
      <c r="H314" s="100">
        <v>43352.766666666699</v>
      </c>
      <c r="I314" s="99">
        <v>43353.2097222222</v>
      </c>
      <c r="J314" s="100">
        <v>43353.2097222222</v>
      </c>
      <c r="K314" s="2" t="s">
        <v>20</v>
      </c>
      <c r="L314" s="2" t="s">
        <v>20</v>
      </c>
      <c r="M314" s="2" t="s">
        <v>20</v>
      </c>
      <c r="N314" s="101">
        <v>0</v>
      </c>
      <c r="O314" s="101">
        <v>0</v>
      </c>
      <c r="P314" s="34">
        <v>0</v>
      </c>
      <c r="Q314" s="101">
        <v>0</v>
      </c>
      <c r="R314" s="34">
        <v>0</v>
      </c>
      <c r="S314" s="101">
        <v>0</v>
      </c>
      <c r="T314" s="93">
        <v>10</v>
      </c>
      <c r="U314" s="101">
        <v>38</v>
      </c>
      <c r="V314" s="70" t="s">
        <v>21</v>
      </c>
      <c r="W314" s="70" t="s">
        <v>21</v>
      </c>
      <c r="X314" s="70" t="s">
        <v>21</v>
      </c>
      <c r="Y314" s="138" t="s">
        <v>751</v>
      </c>
      <c r="Z314" s="217"/>
      <c r="AA314" s="217"/>
    </row>
    <row r="315" spans="1:27" ht="30" customHeight="1">
      <c r="A315" s="85" t="s">
        <v>211</v>
      </c>
      <c r="B315" s="84" t="s">
        <v>212</v>
      </c>
      <c r="C315" s="86" t="s">
        <v>70</v>
      </c>
      <c r="D315" s="84">
        <v>63</v>
      </c>
      <c r="E315" s="9" t="s">
        <v>40</v>
      </c>
      <c r="F315" s="7"/>
      <c r="G315" s="99">
        <v>43353.779166666704</v>
      </c>
      <c r="H315" s="100">
        <v>43353.779166666704</v>
      </c>
      <c r="I315" s="99">
        <v>43353.942361111098</v>
      </c>
      <c r="J315" s="100">
        <v>43353.942361111098</v>
      </c>
      <c r="K315" s="2" t="s">
        <v>20</v>
      </c>
      <c r="L315" s="2" t="s">
        <v>20</v>
      </c>
      <c r="M315" s="2" t="s">
        <v>20</v>
      </c>
      <c r="N315" s="101">
        <v>0</v>
      </c>
      <c r="O315" s="101">
        <v>0</v>
      </c>
      <c r="P315" s="34">
        <v>0</v>
      </c>
      <c r="Q315" s="101">
        <v>0</v>
      </c>
      <c r="R315" s="34">
        <v>0</v>
      </c>
      <c r="S315" s="101">
        <v>0</v>
      </c>
      <c r="T315" s="34">
        <v>3</v>
      </c>
      <c r="U315" s="101">
        <v>55</v>
      </c>
      <c r="V315" s="70" t="s">
        <v>21</v>
      </c>
      <c r="W315" s="70" t="s">
        <v>21</v>
      </c>
      <c r="X315" s="70" t="s">
        <v>21</v>
      </c>
      <c r="Y315" s="138" t="s">
        <v>752</v>
      </c>
      <c r="Z315" s="217"/>
      <c r="AA315" s="217"/>
    </row>
    <row r="316" spans="1:27" ht="30" customHeight="1">
      <c r="A316" s="6" t="s">
        <v>211</v>
      </c>
      <c r="B316" s="9" t="s">
        <v>212</v>
      </c>
      <c r="C316" s="8" t="s">
        <v>70</v>
      </c>
      <c r="D316" s="9">
        <v>63</v>
      </c>
      <c r="E316" s="9" t="s">
        <v>40</v>
      </c>
      <c r="F316" s="7"/>
      <c r="G316" s="99">
        <v>43354.761111111096</v>
      </c>
      <c r="H316" s="100">
        <v>43354.761111111096</v>
      </c>
      <c r="I316" s="99">
        <v>43354.986111111102</v>
      </c>
      <c r="J316" s="100">
        <v>43354.986111111102</v>
      </c>
      <c r="K316" s="2" t="s">
        <v>20</v>
      </c>
      <c r="L316" s="2" t="s">
        <v>20</v>
      </c>
      <c r="M316" s="2" t="s">
        <v>20</v>
      </c>
      <c r="N316" s="101">
        <v>0</v>
      </c>
      <c r="O316" s="101">
        <v>0</v>
      </c>
      <c r="P316" s="34">
        <v>0</v>
      </c>
      <c r="Q316" s="101">
        <v>0</v>
      </c>
      <c r="R316" s="34">
        <v>0</v>
      </c>
      <c r="S316" s="101">
        <v>0</v>
      </c>
      <c r="T316" s="34">
        <v>5</v>
      </c>
      <c r="U316" s="101">
        <v>24</v>
      </c>
      <c r="V316" s="70" t="s">
        <v>21</v>
      </c>
      <c r="W316" s="70" t="s">
        <v>21</v>
      </c>
      <c r="X316" s="70" t="s">
        <v>21</v>
      </c>
      <c r="Y316" s="138" t="s">
        <v>753</v>
      </c>
      <c r="Z316" s="217"/>
      <c r="AA316" s="217"/>
    </row>
    <row r="317" spans="1:27" ht="30" customHeight="1">
      <c r="A317" s="85" t="s">
        <v>211</v>
      </c>
      <c r="B317" s="84" t="s">
        <v>212</v>
      </c>
      <c r="C317" s="86" t="s">
        <v>70</v>
      </c>
      <c r="D317" s="84">
        <v>63</v>
      </c>
      <c r="E317" s="9" t="s">
        <v>40</v>
      </c>
      <c r="F317" s="7"/>
      <c r="G317" s="99">
        <v>43357.759722222203</v>
      </c>
      <c r="H317" s="100">
        <v>43357.759722222203</v>
      </c>
      <c r="I317" s="99">
        <v>43357.943055555603</v>
      </c>
      <c r="J317" s="100">
        <v>43357.943055555603</v>
      </c>
      <c r="K317" s="2" t="s">
        <v>20</v>
      </c>
      <c r="L317" s="2" t="s">
        <v>20</v>
      </c>
      <c r="M317" s="2" t="s">
        <v>20</v>
      </c>
      <c r="N317" s="101">
        <v>0</v>
      </c>
      <c r="O317" s="101">
        <v>0</v>
      </c>
      <c r="P317" s="34">
        <v>0</v>
      </c>
      <c r="Q317" s="101">
        <v>0</v>
      </c>
      <c r="R317" s="34">
        <v>0</v>
      </c>
      <c r="S317" s="101">
        <v>0</v>
      </c>
      <c r="T317" s="34">
        <v>4</v>
      </c>
      <c r="U317" s="101">
        <v>24</v>
      </c>
      <c r="V317" s="70" t="s">
        <v>21</v>
      </c>
      <c r="W317" s="70" t="s">
        <v>21</v>
      </c>
      <c r="X317" s="70" t="s">
        <v>21</v>
      </c>
      <c r="Y317" s="138" t="s">
        <v>754</v>
      </c>
      <c r="Z317" s="217"/>
      <c r="AA317" s="217"/>
    </row>
    <row r="318" spans="1:27" ht="30" customHeight="1">
      <c r="A318" s="6" t="s">
        <v>211</v>
      </c>
      <c r="B318" s="9" t="s">
        <v>212</v>
      </c>
      <c r="C318" s="8" t="s">
        <v>70</v>
      </c>
      <c r="D318" s="9">
        <v>63</v>
      </c>
      <c r="E318" s="9" t="s">
        <v>40</v>
      </c>
      <c r="F318" s="7"/>
      <c r="G318" s="99">
        <v>43361.765277777798</v>
      </c>
      <c r="H318" s="100">
        <v>43361.765277777798</v>
      </c>
      <c r="I318" s="99">
        <v>43361.9375</v>
      </c>
      <c r="J318" s="100">
        <v>43361.9375</v>
      </c>
      <c r="K318" s="2" t="s">
        <v>20</v>
      </c>
      <c r="L318" s="2" t="s">
        <v>20</v>
      </c>
      <c r="M318" s="2" t="s">
        <v>20</v>
      </c>
      <c r="N318" s="101">
        <v>0</v>
      </c>
      <c r="O318" s="101">
        <v>0</v>
      </c>
      <c r="P318" s="34">
        <v>0</v>
      </c>
      <c r="Q318" s="101">
        <v>0</v>
      </c>
      <c r="R318" s="93">
        <v>0</v>
      </c>
      <c r="S318" s="101">
        <v>0</v>
      </c>
      <c r="T318" s="34">
        <v>4</v>
      </c>
      <c r="U318" s="101">
        <v>8</v>
      </c>
      <c r="V318" s="70" t="s">
        <v>21</v>
      </c>
      <c r="W318" s="70" t="s">
        <v>21</v>
      </c>
      <c r="X318" s="70" t="s">
        <v>21</v>
      </c>
      <c r="Y318" s="138" t="s">
        <v>755</v>
      </c>
      <c r="Z318" s="217"/>
      <c r="AA318" s="217"/>
    </row>
    <row r="319" spans="1:27" ht="30" customHeight="1">
      <c r="A319" s="85" t="s">
        <v>211</v>
      </c>
      <c r="B319" s="84" t="s">
        <v>212</v>
      </c>
      <c r="C319" s="86" t="s">
        <v>70</v>
      </c>
      <c r="D319" s="84">
        <v>63</v>
      </c>
      <c r="E319" s="9" t="s">
        <v>40</v>
      </c>
      <c r="F319" s="7"/>
      <c r="G319" s="99">
        <v>43365.764583333301</v>
      </c>
      <c r="H319" s="100">
        <v>43365.764583333301</v>
      </c>
      <c r="I319" s="99">
        <v>43365.940972222197</v>
      </c>
      <c r="J319" s="100">
        <v>43365.940972222197</v>
      </c>
      <c r="K319" s="2" t="s">
        <v>20</v>
      </c>
      <c r="L319" s="2" t="s">
        <v>20</v>
      </c>
      <c r="M319" s="2" t="s">
        <v>20</v>
      </c>
      <c r="N319" s="101">
        <v>0</v>
      </c>
      <c r="O319" s="101">
        <v>0</v>
      </c>
      <c r="P319" s="34">
        <v>0</v>
      </c>
      <c r="Q319" s="101">
        <v>0</v>
      </c>
      <c r="R319" s="93">
        <v>0</v>
      </c>
      <c r="S319" s="101">
        <v>0</v>
      </c>
      <c r="T319" s="93">
        <v>4</v>
      </c>
      <c r="U319" s="101">
        <v>14</v>
      </c>
      <c r="V319" s="70" t="s">
        <v>21</v>
      </c>
      <c r="W319" s="70" t="s">
        <v>21</v>
      </c>
      <c r="X319" s="70" t="s">
        <v>21</v>
      </c>
      <c r="Y319" s="138" t="s">
        <v>756</v>
      </c>
      <c r="Z319" s="217"/>
      <c r="AA319" s="217"/>
    </row>
    <row r="320" spans="1:27" ht="30" customHeight="1">
      <c r="A320" s="6" t="s">
        <v>211</v>
      </c>
      <c r="B320" s="9" t="s">
        <v>212</v>
      </c>
      <c r="C320" s="8" t="s">
        <v>70</v>
      </c>
      <c r="D320" s="9">
        <v>63</v>
      </c>
      <c r="E320" s="9" t="s">
        <v>40</v>
      </c>
      <c r="F320" s="7"/>
      <c r="G320" s="99">
        <v>43366.754166666702</v>
      </c>
      <c r="H320" s="100">
        <v>43366.754166666702</v>
      </c>
      <c r="I320" s="99">
        <v>43366.916666666701</v>
      </c>
      <c r="J320" s="100">
        <v>43366.916666666701</v>
      </c>
      <c r="K320" s="2" t="s">
        <v>20</v>
      </c>
      <c r="L320" s="2" t="s">
        <v>20</v>
      </c>
      <c r="M320" s="2" t="s">
        <v>20</v>
      </c>
      <c r="N320" s="101">
        <v>0</v>
      </c>
      <c r="O320" s="101">
        <v>0</v>
      </c>
      <c r="P320" s="34">
        <v>0</v>
      </c>
      <c r="Q320" s="101">
        <v>0</v>
      </c>
      <c r="R320" s="34">
        <v>0</v>
      </c>
      <c r="S320" s="101">
        <v>0</v>
      </c>
      <c r="T320" s="34">
        <v>3</v>
      </c>
      <c r="U320" s="101">
        <v>54</v>
      </c>
      <c r="V320" s="70" t="s">
        <v>21</v>
      </c>
      <c r="W320" s="70" t="s">
        <v>21</v>
      </c>
      <c r="X320" s="70" t="s">
        <v>21</v>
      </c>
      <c r="Y320" s="138" t="s">
        <v>757</v>
      </c>
      <c r="Z320" s="217"/>
      <c r="AA320" s="217"/>
    </row>
    <row r="321" spans="1:27" ht="30" customHeight="1">
      <c r="A321" s="85" t="s">
        <v>211</v>
      </c>
      <c r="B321" s="84" t="s">
        <v>212</v>
      </c>
      <c r="C321" s="86" t="s">
        <v>70</v>
      </c>
      <c r="D321" s="84">
        <v>63</v>
      </c>
      <c r="E321" s="9" t="s">
        <v>40</v>
      </c>
      <c r="F321" s="7"/>
      <c r="G321" s="99">
        <v>43367.7368055556</v>
      </c>
      <c r="H321" s="100">
        <v>43367.7368055556</v>
      </c>
      <c r="I321" s="99">
        <v>43369.977083333302</v>
      </c>
      <c r="J321" s="100">
        <v>43369.977083333302</v>
      </c>
      <c r="K321" s="2" t="s">
        <v>20</v>
      </c>
      <c r="L321" s="2" t="s">
        <v>20</v>
      </c>
      <c r="M321" s="2" t="s">
        <v>20</v>
      </c>
      <c r="N321" s="101">
        <v>0</v>
      </c>
      <c r="O321" s="101">
        <v>0</v>
      </c>
      <c r="P321" s="34">
        <v>0</v>
      </c>
      <c r="Q321" s="101">
        <v>0</v>
      </c>
      <c r="R321" s="34">
        <v>0</v>
      </c>
      <c r="S321" s="101">
        <v>0</v>
      </c>
      <c r="T321" s="34">
        <v>53</v>
      </c>
      <c r="U321" s="101">
        <v>46</v>
      </c>
      <c r="V321" s="70" t="s">
        <v>21</v>
      </c>
      <c r="W321" s="70" t="s">
        <v>21</v>
      </c>
      <c r="X321" s="70" t="s">
        <v>21</v>
      </c>
      <c r="Y321" s="138" t="s">
        <v>758</v>
      </c>
      <c r="Z321" s="217"/>
      <c r="AA321" s="217"/>
    </row>
    <row r="322" spans="1:27" ht="30" customHeight="1">
      <c r="A322" s="6" t="s">
        <v>211</v>
      </c>
      <c r="B322" s="9" t="s">
        <v>212</v>
      </c>
      <c r="C322" s="8" t="s">
        <v>70</v>
      </c>
      <c r="D322" s="9">
        <v>63</v>
      </c>
      <c r="E322" s="9" t="s">
        <v>40</v>
      </c>
      <c r="F322" s="7"/>
      <c r="G322" s="99">
        <v>43372.431944444397</v>
      </c>
      <c r="H322" s="100">
        <v>43372.431944444397</v>
      </c>
      <c r="I322" s="99">
        <v>43373.890277777798</v>
      </c>
      <c r="J322" s="100">
        <v>43373.890277777798</v>
      </c>
      <c r="K322" s="2" t="s">
        <v>20</v>
      </c>
      <c r="L322" s="2" t="s">
        <v>20</v>
      </c>
      <c r="M322" s="2" t="s">
        <v>20</v>
      </c>
      <c r="N322" s="101">
        <v>0</v>
      </c>
      <c r="O322" s="101">
        <v>0</v>
      </c>
      <c r="P322" s="34">
        <v>0</v>
      </c>
      <c r="Q322" s="101">
        <v>0</v>
      </c>
      <c r="R322" s="34">
        <v>0</v>
      </c>
      <c r="S322" s="101">
        <v>0</v>
      </c>
      <c r="T322" s="34">
        <v>35</v>
      </c>
      <c r="U322" s="101">
        <v>0</v>
      </c>
      <c r="V322" s="70" t="s">
        <v>21</v>
      </c>
      <c r="W322" s="70" t="s">
        <v>21</v>
      </c>
      <c r="X322" s="70" t="s">
        <v>21</v>
      </c>
      <c r="Y322" s="138" t="s">
        <v>759</v>
      </c>
      <c r="Z322" s="217"/>
      <c r="AA322" s="217"/>
    </row>
    <row r="323" spans="1:27" s="28" customFormat="1" ht="20.100000000000001" customHeight="1">
      <c r="B323" s="23"/>
      <c r="C323" s="23"/>
      <c r="D323" s="23"/>
      <c r="E323" s="23"/>
      <c r="F323" s="23"/>
      <c r="G323" s="165" t="s">
        <v>6</v>
      </c>
      <c r="H323" s="166"/>
      <c r="I323" s="166"/>
      <c r="J323" s="166"/>
      <c r="K323" s="81"/>
      <c r="L323" s="24"/>
      <c r="M323" s="25"/>
      <c r="N323" s="59">
        <f>SUM(N308:N322)+INT(SUM(O308:O322)/60)</f>
        <v>0</v>
      </c>
      <c r="O323" s="59">
        <f>MOD(SUM(O308:O322),60)</f>
        <v>0</v>
      </c>
      <c r="P323" s="34">
        <f t="shared" ref="P323" si="312">SUM(P308:P322)+INT(SUM(Q308:Q322)/60)</f>
        <v>0</v>
      </c>
      <c r="Q323" s="59">
        <f t="shared" ref="Q323" si="313">MOD(SUM(Q308:Q322),60)</f>
        <v>0</v>
      </c>
      <c r="R323" s="34">
        <f t="shared" ref="R323" si="314">SUM(R308:R322)+INT(SUM(S308:S322)/60)</f>
        <v>0</v>
      </c>
      <c r="S323" s="59">
        <f t="shared" ref="S323" si="315">MOD(SUM(S308:S322),60)</f>
        <v>0</v>
      </c>
      <c r="T323" s="34">
        <f t="shared" ref="T323" si="316">SUM(T308:T322)+INT(SUM(U308:U322)/60)</f>
        <v>178</v>
      </c>
      <c r="U323" s="59">
        <f t="shared" ref="U323" si="317">MOD(SUM(U308:U322),60)</f>
        <v>56</v>
      </c>
      <c r="V323" s="27"/>
      <c r="W323" s="27"/>
      <c r="X323" s="27"/>
      <c r="Y323" s="139"/>
      <c r="Z323" s="216"/>
      <c r="AA323" s="216"/>
    </row>
    <row r="324" spans="1:27" ht="30" customHeight="1">
      <c r="A324" s="6" t="s">
        <v>213</v>
      </c>
      <c r="B324" s="9" t="s">
        <v>212</v>
      </c>
      <c r="C324" s="8" t="s">
        <v>107</v>
      </c>
      <c r="D324" s="9">
        <v>63</v>
      </c>
      <c r="E324" s="9" t="s">
        <v>40</v>
      </c>
      <c r="F324" s="7"/>
      <c r="G324" s="99">
        <v>43347.747916666704</v>
      </c>
      <c r="H324" s="100">
        <v>43347.747916666704</v>
      </c>
      <c r="I324" s="99">
        <v>43348.005555555603</v>
      </c>
      <c r="J324" s="100">
        <v>43348.005555555603</v>
      </c>
      <c r="K324" s="2" t="s">
        <v>20</v>
      </c>
      <c r="L324" s="2" t="s">
        <v>20</v>
      </c>
      <c r="M324" s="2" t="s">
        <v>20</v>
      </c>
      <c r="N324" s="101">
        <v>0</v>
      </c>
      <c r="O324" s="101">
        <v>0</v>
      </c>
      <c r="P324" s="34">
        <v>0</v>
      </c>
      <c r="Q324" s="101">
        <v>0</v>
      </c>
      <c r="R324" s="34">
        <v>0</v>
      </c>
      <c r="S324" s="101">
        <v>0</v>
      </c>
      <c r="T324" s="34">
        <v>6</v>
      </c>
      <c r="U324" s="101">
        <v>11</v>
      </c>
      <c r="V324" s="70" t="s">
        <v>21</v>
      </c>
      <c r="W324" s="70" t="s">
        <v>21</v>
      </c>
      <c r="X324" s="70" t="s">
        <v>21</v>
      </c>
      <c r="Y324" s="138" t="s">
        <v>760</v>
      </c>
      <c r="Z324" s="215"/>
      <c r="AA324" s="215"/>
    </row>
    <row r="325" spans="1:27" ht="30" customHeight="1">
      <c r="A325" s="6" t="s">
        <v>213</v>
      </c>
      <c r="B325" s="9" t="s">
        <v>212</v>
      </c>
      <c r="C325" s="8" t="s">
        <v>107</v>
      </c>
      <c r="D325" s="9">
        <v>63</v>
      </c>
      <c r="E325" s="9" t="s">
        <v>40</v>
      </c>
      <c r="F325" s="7"/>
      <c r="G325" s="99">
        <v>43349.758333333302</v>
      </c>
      <c r="H325" s="100">
        <v>43349.758333333302</v>
      </c>
      <c r="I325" s="99">
        <v>43349.933333333298</v>
      </c>
      <c r="J325" s="100">
        <v>43349.933333333298</v>
      </c>
      <c r="K325" s="2" t="s">
        <v>20</v>
      </c>
      <c r="L325" s="2" t="s">
        <v>20</v>
      </c>
      <c r="M325" s="2" t="s">
        <v>20</v>
      </c>
      <c r="N325" s="101">
        <v>0</v>
      </c>
      <c r="O325" s="101">
        <v>0</v>
      </c>
      <c r="P325" s="34">
        <v>0</v>
      </c>
      <c r="Q325" s="101">
        <v>0</v>
      </c>
      <c r="R325" s="93">
        <v>0</v>
      </c>
      <c r="S325" s="101">
        <v>0</v>
      </c>
      <c r="T325" s="93">
        <v>4</v>
      </c>
      <c r="U325" s="101">
        <v>12</v>
      </c>
      <c r="V325" s="70" t="s">
        <v>21</v>
      </c>
      <c r="W325" s="70" t="s">
        <v>21</v>
      </c>
      <c r="X325" s="70" t="s">
        <v>21</v>
      </c>
      <c r="Y325" s="138" t="s">
        <v>761</v>
      </c>
      <c r="Z325" s="217"/>
      <c r="AA325" s="217"/>
    </row>
    <row r="326" spans="1:27" ht="30" customHeight="1">
      <c r="A326" s="6" t="s">
        <v>213</v>
      </c>
      <c r="B326" s="9" t="s">
        <v>212</v>
      </c>
      <c r="C326" s="8" t="s">
        <v>107</v>
      </c>
      <c r="D326" s="9">
        <v>63</v>
      </c>
      <c r="E326" s="9" t="s">
        <v>40</v>
      </c>
      <c r="F326" s="7"/>
      <c r="G326" s="99">
        <v>43350.769444444399</v>
      </c>
      <c r="H326" s="100">
        <v>43350.769444444399</v>
      </c>
      <c r="I326" s="99">
        <v>43350.934722222199</v>
      </c>
      <c r="J326" s="100">
        <v>43350.934722222199</v>
      </c>
      <c r="K326" s="2" t="s">
        <v>20</v>
      </c>
      <c r="L326" s="2" t="s">
        <v>20</v>
      </c>
      <c r="M326" s="2" t="s">
        <v>20</v>
      </c>
      <c r="N326" s="101">
        <v>0</v>
      </c>
      <c r="O326" s="101">
        <v>0</v>
      </c>
      <c r="P326" s="34">
        <v>0</v>
      </c>
      <c r="Q326" s="101">
        <v>0</v>
      </c>
      <c r="R326" s="34">
        <v>0</v>
      </c>
      <c r="S326" s="101">
        <v>0</v>
      </c>
      <c r="T326" s="34">
        <v>3</v>
      </c>
      <c r="U326" s="101">
        <v>58</v>
      </c>
      <c r="V326" s="70" t="s">
        <v>21</v>
      </c>
      <c r="W326" s="70" t="s">
        <v>21</v>
      </c>
      <c r="X326" s="70" t="s">
        <v>21</v>
      </c>
      <c r="Y326" s="138" t="s">
        <v>762</v>
      </c>
      <c r="Z326" s="217"/>
      <c r="AA326" s="217"/>
    </row>
    <row r="327" spans="1:27" ht="30" customHeight="1">
      <c r="A327" s="6" t="s">
        <v>213</v>
      </c>
      <c r="B327" s="9" t="s">
        <v>212</v>
      </c>
      <c r="C327" s="8" t="s">
        <v>107</v>
      </c>
      <c r="D327" s="9">
        <v>63</v>
      </c>
      <c r="E327" s="9" t="s">
        <v>40</v>
      </c>
      <c r="F327" s="7"/>
      <c r="G327" s="99">
        <v>43366.766666666699</v>
      </c>
      <c r="H327" s="100">
        <v>43366.766666666699</v>
      </c>
      <c r="I327" s="99">
        <v>43366.9194444444</v>
      </c>
      <c r="J327" s="100">
        <v>43366.9194444444</v>
      </c>
      <c r="K327" s="2" t="s">
        <v>20</v>
      </c>
      <c r="L327" s="2" t="s">
        <v>20</v>
      </c>
      <c r="M327" s="2" t="s">
        <v>20</v>
      </c>
      <c r="N327" s="101">
        <v>0</v>
      </c>
      <c r="O327" s="101">
        <v>0</v>
      </c>
      <c r="P327" s="34">
        <v>0</v>
      </c>
      <c r="Q327" s="101">
        <v>0</v>
      </c>
      <c r="R327" s="34">
        <v>0</v>
      </c>
      <c r="S327" s="101">
        <v>0</v>
      </c>
      <c r="T327" s="34">
        <v>3</v>
      </c>
      <c r="U327" s="101">
        <v>40</v>
      </c>
      <c r="V327" s="70" t="s">
        <v>21</v>
      </c>
      <c r="W327" s="70" t="s">
        <v>21</v>
      </c>
      <c r="X327" s="70" t="s">
        <v>21</v>
      </c>
      <c r="Y327" s="138" t="s">
        <v>763</v>
      </c>
      <c r="Z327" s="217"/>
      <c r="AA327" s="217"/>
    </row>
    <row r="328" spans="1:27" ht="30" customHeight="1">
      <c r="A328" s="6" t="s">
        <v>213</v>
      </c>
      <c r="B328" s="9" t="s">
        <v>212</v>
      </c>
      <c r="C328" s="8" t="s">
        <v>107</v>
      </c>
      <c r="D328" s="9">
        <v>63</v>
      </c>
      <c r="E328" s="9" t="s">
        <v>40</v>
      </c>
      <c r="F328" s="7"/>
      <c r="G328" s="99">
        <v>43370.759722222203</v>
      </c>
      <c r="H328" s="100">
        <v>43370.759722222203</v>
      </c>
      <c r="I328" s="99">
        <v>43370.965277777803</v>
      </c>
      <c r="J328" s="100">
        <v>43370.965277777803</v>
      </c>
      <c r="K328" s="2" t="s">
        <v>20</v>
      </c>
      <c r="L328" s="2" t="s">
        <v>20</v>
      </c>
      <c r="M328" s="2" t="s">
        <v>20</v>
      </c>
      <c r="N328" s="101">
        <v>0</v>
      </c>
      <c r="O328" s="101">
        <v>0</v>
      </c>
      <c r="P328" s="34">
        <v>0</v>
      </c>
      <c r="Q328" s="101">
        <v>0</v>
      </c>
      <c r="R328" s="34">
        <v>0</v>
      </c>
      <c r="S328" s="101">
        <v>0</v>
      </c>
      <c r="T328" s="93">
        <v>4</v>
      </c>
      <c r="U328" s="101">
        <v>56</v>
      </c>
      <c r="V328" s="70" t="s">
        <v>21</v>
      </c>
      <c r="W328" s="70" t="s">
        <v>21</v>
      </c>
      <c r="X328" s="70" t="s">
        <v>21</v>
      </c>
      <c r="Y328" s="138" t="s">
        <v>764</v>
      </c>
      <c r="Z328" s="217"/>
      <c r="AA328" s="217"/>
    </row>
    <row r="329" spans="1:27" s="28" customFormat="1" ht="20.100000000000001" customHeight="1">
      <c r="B329" s="23"/>
      <c r="C329" s="23"/>
      <c r="D329" s="23"/>
      <c r="E329" s="23"/>
      <c r="F329" s="23"/>
      <c r="G329" s="165" t="s">
        <v>6</v>
      </c>
      <c r="H329" s="166"/>
      <c r="I329" s="166"/>
      <c r="J329" s="166"/>
      <c r="K329" s="81"/>
      <c r="L329" s="24"/>
      <c r="M329" s="25"/>
      <c r="N329" s="59">
        <f>SUM(N324:N328)+INT(SUM(O324:O328)/60)</f>
        <v>0</v>
      </c>
      <c r="O329" s="59">
        <f>MOD(SUM(O324:O328),60)</f>
        <v>0</v>
      </c>
      <c r="P329" s="34">
        <f t="shared" ref="P329" si="318">SUM(P324:P328)+INT(SUM(Q324:Q328)/60)</f>
        <v>0</v>
      </c>
      <c r="Q329" s="59">
        <f t="shared" ref="Q329" si="319">MOD(SUM(Q324:Q328),60)</f>
        <v>0</v>
      </c>
      <c r="R329" s="34">
        <f t="shared" ref="R329" si="320">SUM(R324:R328)+INT(SUM(S324:S328)/60)</f>
        <v>0</v>
      </c>
      <c r="S329" s="59">
        <f t="shared" ref="S329" si="321">MOD(SUM(S324:S328),60)</f>
        <v>0</v>
      </c>
      <c r="T329" s="34">
        <f t="shared" ref="T329" si="322">SUM(T324:T328)+INT(SUM(U324:U328)/60)</f>
        <v>22</v>
      </c>
      <c r="U329" s="59">
        <f t="shared" ref="U329" si="323">MOD(SUM(U324:U328),60)</f>
        <v>57</v>
      </c>
      <c r="V329" s="27"/>
      <c r="W329" s="27"/>
      <c r="X329" s="27"/>
      <c r="Y329" s="139"/>
      <c r="Z329" s="216"/>
      <c r="AA329" s="216"/>
    </row>
    <row r="330" spans="1:27" ht="30" customHeight="1">
      <c r="A330" s="6" t="s">
        <v>214</v>
      </c>
      <c r="B330" s="9" t="s">
        <v>208</v>
      </c>
      <c r="C330" s="8" t="s">
        <v>181</v>
      </c>
      <c r="D330" s="9">
        <v>80</v>
      </c>
      <c r="E330" s="9" t="s">
        <v>40</v>
      </c>
      <c r="F330" s="7"/>
      <c r="G330" s="99">
        <v>43344.004861111098</v>
      </c>
      <c r="H330" s="100">
        <v>43344.004861111098</v>
      </c>
      <c r="I330" s="99">
        <v>43344.167361111096</v>
      </c>
      <c r="J330" s="100">
        <v>43344.167361111096</v>
      </c>
      <c r="K330" s="2" t="s">
        <v>20</v>
      </c>
      <c r="L330" s="2" t="s">
        <v>20</v>
      </c>
      <c r="M330" s="2" t="s">
        <v>20</v>
      </c>
      <c r="N330" s="101">
        <v>0</v>
      </c>
      <c r="O330" s="101">
        <v>0</v>
      </c>
      <c r="P330" s="34">
        <v>0</v>
      </c>
      <c r="Q330" s="101">
        <v>0</v>
      </c>
      <c r="R330" s="34">
        <v>0</v>
      </c>
      <c r="S330" s="101">
        <v>0</v>
      </c>
      <c r="T330" s="34">
        <v>3</v>
      </c>
      <c r="U330" s="101">
        <v>54</v>
      </c>
      <c r="V330" s="70" t="s">
        <v>21</v>
      </c>
      <c r="W330" s="70" t="s">
        <v>21</v>
      </c>
      <c r="X330" s="70" t="s">
        <v>21</v>
      </c>
      <c r="Y330" s="138" t="s">
        <v>710</v>
      </c>
      <c r="Z330" s="215"/>
      <c r="AA330" s="215"/>
    </row>
    <row r="331" spans="1:27" ht="30" customHeight="1">
      <c r="A331" s="6" t="s">
        <v>214</v>
      </c>
      <c r="B331" s="9" t="s">
        <v>208</v>
      </c>
      <c r="C331" s="8" t="s">
        <v>181</v>
      </c>
      <c r="D331" s="9">
        <v>80</v>
      </c>
      <c r="E331" s="9" t="s">
        <v>40</v>
      </c>
      <c r="F331" s="7"/>
      <c r="G331" s="99">
        <v>43345.823611111096</v>
      </c>
      <c r="H331" s="100">
        <v>43345.823611111096</v>
      </c>
      <c r="I331" s="99">
        <v>43346.188194444403</v>
      </c>
      <c r="J331" s="100">
        <v>43346.188194444403</v>
      </c>
      <c r="K331" s="2" t="s">
        <v>20</v>
      </c>
      <c r="L331" s="2" t="s">
        <v>20</v>
      </c>
      <c r="M331" s="2" t="s">
        <v>20</v>
      </c>
      <c r="N331" s="101">
        <v>0</v>
      </c>
      <c r="O331" s="101">
        <v>0</v>
      </c>
      <c r="P331" s="34">
        <v>0</v>
      </c>
      <c r="Q331" s="101">
        <v>0</v>
      </c>
      <c r="R331" s="34">
        <v>0</v>
      </c>
      <c r="S331" s="101">
        <v>0</v>
      </c>
      <c r="T331" s="34">
        <v>8</v>
      </c>
      <c r="U331" s="101">
        <v>45</v>
      </c>
      <c r="V331" s="70" t="s">
        <v>21</v>
      </c>
      <c r="W331" s="70" t="s">
        <v>21</v>
      </c>
      <c r="X331" s="70" t="s">
        <v>21</v>
      </c>
      <c r="Y331" s="138" t="s">
        <v>711</v>
      </c>
      <c r="Z331" s="217"/>
      <c r="AA331" s="217"/>
    </row>
    <row r="332" spans="1:27" ht="30" customHeight="1">
      <c r="A332" s="6" t="s">
        <v>214</v>
      </c>
      <c r="B332" s="9" t="s">
        <v>208</v>
      </c>
      <c r="C332" s="8" t="s">
        <v>181</v>
      </c>
      <c r="D332" s="9">
        <v>80</v>
      </c>
      <c r="E332" s="9" t="s">
        <v>40</v>
      </c>
      <c r="F332" s="7"/>
      <c r="G332" s="99">
        <v>43346.625694444403</v>
      </c>
      <c r="H332" s="100">
        <v>43346.625694444403</v>
      </c>
      <c r="I332" s="99">
        <v>43347.051388888904</v>
      </c>
      <c r="J332" s="100">
        <v>43347.051388888904</v>
      </c>
      <c r="K332" s="2" t="s">
        <v>20</v>
      </c>
      <c r="L332" s="2" t="s">
        <v>20</v>
      </c>
      <c r="M332" s="2" t="s">
        <v>20</v>
      </c>
      <c r="N332" s="101">
        <v>0</v>
      </c>
      <c r="O332" s="101">
        <v>0</v>
      </c>
      <c r="P332" s="34">
        <v>0</v>
      </c>
      <c r="Q332" s="101">
        <v>0</v>
      </c>
      <c r="R332" s="34">
        <v>0</v>
      </c>
      <c r="S332" s="101">
        <v>0</v>
      </c>
      <c r="T332" s="93">
        <v>10</v>
      </c>
      <c r="U332" s="101">
        <v>13</v>
      </c>
      <c r="V332" s="70" t="s">
        <v>21</v>
      </c>
      <c r="W332" s="70" t="s">
        <v>21</v>
      </c>
      <c r="X332" s="70" t="s">
        <v>21</v>
      </c>
      <c r="Y332" s="138" t="s">
        <v>712</v>
      </c>
      <c r="Z332" s="217"/>
      <c r="AA332" s="217"/>
    </row>
    <row r="333" spans="1:27" ht="30" customHeight="1">
      <c r="A333" s="6" t="s">
        <v>214</v>
      </c>
      <c r="B333" s="9" t="s">
        <v>208</v>
      </c>
      <c r="C333" s="8" t="s">
        <v>181</v>
      </c>
      <c r="D333" s="9">
        <v>80</v>
      </c>
      <c r="E333" s="9" t="s">
        <v>40</v>
      </c>
      <c r="F333" s="7"/>
      <c r="G333" s="99">
        <v>43347.533333333296</v>
      </c>
      <c r="H333" s="100">
        <v>43347.533333333296</v>
      </c>
      <c r="I333" s="99">
        <v>43348.002777777801</v>
      </c>
      <c r="J333" s="100">
        <v>43348.002777777801</v>
      </c>
      <c r="K333" s="2" t="s">
        <v>20</v>
      </c>
      <c r="L333" s="2" t="s">
        <v>20</v>
      </c>
      <c r="M333" s="2" t="s">
        <v>20</v>
      </c>
      <c r="N333" s="101">
        <v>0</v>
      </c>
      <c r="O333" s="101">
        <v>0</v>
      </c>
      <c r="P333" s="34">
        <v>0</v>
      </c>
      <c r="Q333" s="101">
        <v>0</v>
      </c>
      <c r="R333" s="34">
        <v>0</v>
      </c>
      <c r="S333" s="101">
        <v>0</v>
      </c>
      <c r="T333" s="34">
        <v>11</v>
      </c>
      <c r="U333" s="101">
        <v>16</v>
      </c>
      <c r="V333" s="70" t="s">
        <v>21</v>
      </c>
      <c r="W333" s="70" t="s">
        <v>21</v>
      </c>
      <c r="X333" s="70" t="s">
        <v>21</v>
      </c>
      <c r="Y333" s="138" t="s">
        <v>713</v>
      </c>
      <c r="Z333" s="217"/>
      <c r="AA333" s="217"/>
    </row>
    <row r="334" spans="1:27" ht="30" customHeight="1">
      <c r="A334" s="6" t="s">
        <v>214</v>
      </c>
      <c r="B334" s="9" t="s">
        <v>208</v>
      </c>
      <c r="C334" s="8" t="s">
        <v>181</v>
      </c>
      <c r="D334" s="9">
        <v>80</v>
      </c>
      <c r="E334" s="9" t="s">
        <v>40</v>
      </c>
      <c r="F334" s="7"/>
      <c r="G334" s="99">
        <v>43348.493055555598</v>
      </c>
      <c r="H334" s="100">
        <v>43348.493055555598</v>
      </c>
      <c r="I334" s="99">
        <v>43349.213194444397</v>
      </c>
      <c r="J334" s="100">
        <v>43349.213194444397</v>
      </c>
      <c r="K334" s="2" t="s">
        <v>20</v>
      </c>
      <c r="L334" s="2" t="s">
        <v>20</v>
      </c>
      <c r="M334" s="2" t="s">
        <v>20</v>
      </c>
      <c r="N334" s="101">
        <v>0</v>
      </c>
      <c r="O334" s="101">
        <v>0</v>
      </c>
      <c r="P334" s="34">
        <v>0</v>
      </c>
      <c r="Q334" s="101">
        <v>0</v>
      </c>
      <c r="R334" s="34">
        <v>0</v>
      </c>
      <c r="S334" s="101">
        <v>0</v>
      </c>
      <c r="T334" s="34">
        <v>17</v>
      </c>
      <c r="U334" s="101">
        <v>17</v>
      </c>
      <c r="V334" s="70" t="s">
        <v>21</v>
      </c>
      <c r="W334" s="70" t="s">
        <v>21</v>
      </c>
      <c r="X334" s="70" t="s">
        <v>21</v>
      </c>
      <c r="Y334" s="138" t="s">
        <v>714</v>
      </c>
      <c r="Z334" s="217"/>
      <c r="AA334" s="217"/>
    </row>
    <row r="335" spans="1:27" ht="30" customHeight="1">
      <c r="A335" s="6" t="s">
        <v>214</v>
      </c>
      <c r="B335" s="9" t="s">
        <v>208</v>
      </c>
      <c r="C335" s="8" t="s">
        <v>181</v>
      </c>
      <c r="D335" s="9">
        <v>80</v>
      </c>
      <c r="E335" s="9" t="s">
        <v>40</v>
      </c>
      <c r="F335" s="7"/>
      <c r="G335" s="99">
        <v>43349.594444444403</v>
      </c>
      <c r="H335" s="100">
        <v>43349.594444444403</v>
      </c>
      <c r="I335" s="99">
        <v>43349.629861111098</v>
      </c>
      <c r="J335" s="100">
        <v>43349.629861111098</v>
      </c>
      <c r="K335" s="2" t="s">
        <v>20</v>
      </c>
      <c r="L335" s="2" t="s">
        <v>20</v>
      </c>
      <c r="M335" s="2" t="s">
        <v>20</v>
      </c>
      <c r="N335" s="101">
        <v>0</v>
      </c>
      <c r="O335" s="101">
        <v>0</v>
      </c>
      <c r="P335" s="34">
        <v>0</v>
      </c>
      <c r="Q335" s="101">
        <v>0</v>
      </c>
      <c r="R335" s="34">
        <v>0</v>
      </c>
      <c r="S335" s="101">
        <v>0</v>
      </c>
      <c r="T335" s="34">
        <v>0</v>
      </c>
      <c r="U335" s="101">
        <v>51</v>
      </c>
      <c r="V335" s="70" t="s">
        <v>21</v>
      </c>
      <c r="W335" s="70" t="s">
        <v>21</v>
      </c>
      <c r="X335" s="70" t="s">
        <v>21</v>
      </c>
      <c r="Y335" s="138" t="s">
        <v>715</v>
      </c>
      <c r="Z335" s="217"/>
      <c r="AA335" s="217"/>
    </row>
    <row r="336" spans="1:27" ht="30" customHeight="1">
      <c r="A336" s="6" t="s">
        <v>214</v>
      </c>
      <c r="B336" s="9" t="s">
        <v>208</v>
      </c>
      <c r="C336" s="8" t="s">
        <v>181</v>
      </c>
      <c r="D336" s="9">
        <v>80</v>
      </c>
      <c r="E336" s="9" t="s">
        <v>40</v>
      </c>
      <c r="F336" s="7"/>
      <c r="G336" s="99">
        <v>43349.763888888898</v>
      </c>
      <c r="H336" s="100">
        <v>43349.763888888898</v>
      </c>
      <c r="I336" s="99">
        <v>43350.000694444403</v>
      </c>
      <c r="J336" s="100">
        <v>43350.000694444403</v>
      </c>
      <c r="K336" s="2" t="s">
        <v>20</v>
      </c>
      <c r="L336" s="2" t="s">
        <v>20</v>
      </c>
      <c r="M336" s="2" t="s">
        <v>20</v>
      </c>
      <c r="N336" s="101">
        <v>0</v>
      </c>
      <c r="O336" s="101">
        <v>0</v>
      </c>
      <c r="P336" s="34">
        <v>0</v>
      </c>
      <c r="Q336" s="101">
        <v>0</v>
      </c>
      <c r="R336" s="34">
        <v>0</v>
      </c>
      <c r="S336" s="101">
        <v>0</v>
      </c>
      <c r="T336" s="34">
        <v>5</v>
      </c>
      <c r="U336" s="101">
        <v>41</v>
      </c>
      <c r="V336" s="70" t="s">
        <v>21</v>
      </c>
      <c r="W336" s="70" t="s">
        <v>21</v>
      </c>
      <c r="X336" s="70" t="s">
        <v>21</v>
      </c>
      <c r="Y336" s="138" t="s">
        <v>716</v>
      </c>
      <c r="Z336" s="217"/>
      <c r="AA336" s="217"/>
    </row>
    <row r="337" spans="1:27" ht="30" customHeight="1">
      <c r="A337" s="6" t="s">
        <v>214</v>
      </c>
      <c r="B337" s="9" t="s">
        <v>208</v>
      </c>
      <c r="C337" s="8" t="s">
        <v>181</v>
      </c>
      <c r="D337" s="9">
        <v>80</v>
      </c>
      <c r="E337" s="9" t="s">
        <v>40</v>
      </c>
      <c r="F337" s="7"/>
      <c r="G337" s="99">
        <v>43350.612500000003</v>
      </c>
      <c r="H337" s="100">
        <v>43350.612500000003</v>
      </c>
      <c r="I337" s="99">
        <v>43350.947916666701</v>
      </c>
      <c r="J337" s="100">
        <v>43350.947916666701</v>
      </c>
      <c r="K337" s="2" t="s">
        <v>20</v>
      </c>
      <c r="L337" s="2" t="s">
        <v>20</v>
      </c>
      <c r="M337" s="2" t="s">
        <v>20</v>
      </c>
      <c r="N337" s="101">
        <v>0</v>
      </c>
      <c r="O337" s="101">
        <v>0</v>
      </c>
      <c r="P337" s="34">
        <v>0</v>
      </c>
      <c r="Q337" s="101">
        <v>0</v>
      </c>
      <c r="R337" s="34">
        <v>0</v>
      </c>
      <c r="S337" s="101">
        <v>0</v>
      </c>
      <c r="T337" s="34">
        <v>8</v>
      </c>
      <c r="U337" s="101">
        <v>3</v>
      </c>
      <c r="V337" s="70" t="s">
        <v>21</v>
      </c>
      <c r="W337" s="70" t="s">
        <v>21</v>
      </c>
      <c r="X337" s="70" t="s">
        <v>21</v>
      </c>
      <c r="Y337" s="138" t="s">
        <v>717</v>
      </c>
      <c r="Z337" s="217"/>
      <c r="AA337" s="217"/>
    </row>
    <row r="338" spans="1:27" ht="30" customHeight="1">
      <c r="A338" s="6" t="s">
        <v>214</v>
      </c>
      <c r="B338" s="9" t="s">
        <v>208</v>
      </c>
      <c r="C338" s="8" t="s">
        <v>181</v>
      </c>
      <c r="D338" s="9">
        <v>80</v>
      </c>
      <c r="E338" s="9" t="s">
        <v>40</v>
      </c>
      <c r="F338" s="7"/>
      <c r="G338" s="99">
        <v>43353.779166666704</v>
      </c>
      <c r="H338" s="100">
        <v>43353.779166666704</v>
      </c>
      <c r="I338" s="99">
        <v>43353.940277777801</v>
      </c>
      <c r="J338" s="100">
        <v>43353.940277777801</v>
      </c>
      <c r="K338" s="2" t="s">
        <v>20</v>
      </c>
      <c r="L338" s="2" t="s">
        <v>20</v>
      </c>
      <c r="M338" s="2" t="s">
        <v>20</v>
      </c>
      <c r="N338" s="101">
        <v>0</v>
      </c>
      <c r="O338" s="101">
        <v>0</v>
      </c>
      <c r="P338" s="34">
        <v>0</v>
      </c>
      <c r="Q338" s="101">
        <v>0</v>
      </c>
      <c r="R338" s="34">
        <v>0</v>
      </c>
      <c r="S338" s="101">
        <v>0</v>
      </c>
      <c r="T338" s="93">
        <v>3</v>
      </c>
      <c r="U338" s="101">
        <v>52</v>
      </c>
      <c r="V338" s="70" t="s">
        <v>21</v>
      </c>
      <c r="W338" s="70" t="s">
        <v>21</v>
      </c>
      <c r="X338" s="70" t="s">
        <v>21</v>
      </c>
      <c r="Y338" s="138" t="s">
        <v>718</v>
      </c>
      <c r="Z338" s="217"/>
      <c r="AA338" s="217"/>
    </row>
    <row r="339" spans="1:27" ht="30" customHeight="1">
      <c r="A339" s="6" t="s">
        <v>214</v>
      </c>
      <c r="B339" s="9" t="s">
        <v>208</v>
      </c>
      <c r="C339" s="8" t="s">
        <v>181</v>
      </c>
      <c r="D339" s="9">
        <v>80</v>
      </c>
      <c r="E339" s="9" t="s">
        <v>40</v>
      </c>
      <c r="F339" s="7"/>
      <c r="G339" s="99">
        <v>43354.744444444397</v>
      </c>
      <c r="H339" s="100">
        <v>43354.744444444397</v>
      </c>
      <c r="I339" s="99">
        <v>43355.028472222199</v>
      </c>
      <c r="J339" s="100">
        <v>43355.028472222199</v>
      </c>
      <c r="K339" s="2" t="s">
        <v>20</v>
      </c>
      <c r="L339" s="2" t="s">
        <v>20</v>
      </c>
      <c r="M339" s="2" t="s">
        <v>20</v>
      </c>
      <c r="N339" s="101">
        <v>0</v>
      </c>
      <c r="O339" s="101">
        <v>0</v>
      </c>
      <c r="P339" s="34">
        <v>0</v>
      </c>
      <c r="Q339" s="101">
        <v>0</v>
      </c>
      <c r="R339" s="34">
        <v>0</v>
      </c>
      <c r="S339" s="101">
        <v>0</v>
      </c>
      <c r="T339" s="34">
        <v>6</v>
      </c>
      <c r="U339" s="101">
        <v>49</v>
      </c>
      <c r="V339" s="70" t="s">
        <v>21</v>
      </c>
      <c r="W339" s="70" t="s">
        <v>21</v>
      </c>
      <c r="X339" s="70" t="s">
        <v>21</v>
      </c>
      <c r="Y339" s="138" t="s">
        <v>719</v>
      </c>
      <c r="Z339" s="217"/>
      <c r="AA339" s="217"/>
    </row>
    <row r="340" spans="1:27" ht="30" customHeight="1">
      <c r="A340" s="6" t="s">
        <v>214</v>
      </c>
      <c r="B340" s="9" t="s">
        <v>208</v>
      </c>
      <c r="C340" s="8" t="s">
        <v>181</v>
      </c>
      <c r="D340" s="9">
        <v>80</v>
      </c>
      <c r="E340" s="9" t="s">
        <v>40</v>
      </c>
      <c r="F340" s="7"/>
      <c r="G340" s="99">
        <v>43356.764583333301</v>
      </c>
      <c r="H340" s="100">
        <v>43356.764583333301</v>
      </c>
      <c r="I340" s="99">
        <v>43356.935416666704</v>
      </c>
      <c r="J340" s="100">
        <v>43356.935416666704</v>
      </c>
      <c r="K340" s="2" t="s">
        <v>20</v>
      </c>
      <c r="L340" s="2" t="s">
        <v>20</v>
      </c>
      <c r="M340" s="2" t="s">
        <v>20</v>
      </c>
      <c r="N340" s="101">
        <v>0</v>
      </c>
      <c r="O340" s="101">
        <v>0</v>
      </c>
      <c r="P340" s="101">
        <v>0</v>
      </c>
      <c r="Q340" s="101">
        <v>0</v>
      </c>
      <c r="R340" s="93">
        <v>0</v>
      </c>
      <c r="S340" s="101">
        <v>0</v>
      </c>
      <c r="T340" s="93">
        <v>4</v>
      </c>
      <c r="U340" s="101">
        <v>6</v>
      </c>
      <c r="V340" s="70" t="s">
        <v>21</v>
      </c>
      <c r="W340" s="70" t="s">
        <v>21</v>
      </c>
      <c r="X340" s="70" t="s">
        <v>21</v>
      </c>
      <c r="Y340" s="138" t="s">
        <v>720</v>
      </c>
      <c r="Z340" s="217"/>
      <c r="AA340" s="217"/>
    </row>
    <row r="341" spans="1:27" ht="30" customHeight="1">
      <c r="A341" s="6" t="s">
        <v>214</v>
      </c>
      <c r="B341" s="9" t="s">
        <v>208</v>
      </c>
      <c r="C341" s="8" t="s">
        <v>181</v>
      </c>
      <c r="D341" s="9">
        <v>80</v>
      </c>
      <c r="E341" s="9" t="s">
        <v>40</v>
      </c>
      <c r="F341" s="7"/>
      <c r="G341" s="99">
        <v>43357.767361111102</v>
      </c>
      <c r="H341" s="100">
        <v>43357.767361111102</v>
      </c>
      <c r="I341" s="99">
        <v>43357.909722222197</v>
      </c>
      <c r="J341" s="100">
        <v>43357.909722222197</v>
      </c>
      <c r="K341" s="2" t="s">
        <v>20</v>
      </c>
      <c r="L341" s="2" t="s">
        <v>20</v>
      </c>
      <c r="M341" s="2" t="s">
        <v>20</v>
      </c>
      <c r="N341" s="101">
        <v>0</v>
      </c>
      <c r="O341" s="101">
        <v>0</v>
      </c>
      <c r="P341" s="93">
        <v>0</v>
      </c>
      <c r="Q341" s="101">
        <v>0</v>
      </c>
      <c r="R341" s="93">
        <v>0</v>
      </c>
      <c r="S341" s="101">
        <v>0</v>
      </c>
      <c r="T341" s="93">
        <v>3</v>
      </c>
      <c r="U341" s="101">
        <v>25</v>
      </c>
      <c r="V341" s="70" t="s">
        <v>21</v>
      </c>
      <c r="W341" s="70" t="s">
        <v>21</v>
      </c>
      <c r="X341" s="70" t="s">
        <v>21</v>
      </c>
      <c r="Y341" s="138" t="s">
        <v>721</v>
      </c>
      <c r="Z341" s="217"/>
      <c r="AA341" s="217"/>
    </row>
    <row r="342" spans="1:27" ht="30" customHeight="1">
      <c r="A342" s="6" t="s">
        <v>214</v>
      </c>
      <c r="B342" s="9" t="s">
        <v>208</v>
      </c>
      <c r="C342" s="8" t="s">
        <v>181</v>
      </c>
      <c r="D342" s="9">
        <v>80</v>
      </c>
      <c r="E342" s="9" t="s">
        <v>40</v>
      </c>
      <c r="F342" s="7"/>
      <c r="G342" s="99">
        <v>43358.699305555601</v>
      </c>
      <c r="H342" s="100">
        <v>43358.699305555601</v>
      </c>
      <c r="I342" s="99">
        <v>43358.916666666701</v>
      </c>
      <c r="J342" s="100">
        <v>43358.916666666701</v>
      </c>
      <c r="K342" s="2" t="s">
        <v>20</v>
      </c>
      <c r="L342" s="2" t="s">
        <v>20</v>
      </c>
      <c r="M342" s="2" t="s">
        <v>20</v>
      </c>
      <c r="N342" s="101">
        <v>0</v>
      </c>
      <c r="O342" s="101">
        <v>0</v>
      </c>
      <c r="P342" s="93">
        <v>0</v>
      </c>
      <c r="Q342" s="101">
        <v>0</v>
      </c>
      <c r="R342" s="34">
        <v>0</v>
      </c>
      <c r="S342" s="101">
        <v>0</v>
      </c>
      <c r="T342" s="34">
        <v>5</v>
      </c>
      <c r="U342" s="101">
        <v>13</v>
      </c>
      <c r="V342" s="70" t="s">
        <v>21</v>
      </c>
      <c r="W342" s="70" t="s">
        <v>21</v>
      </c>
      <c r="X342" s="70" t="s">
        <v>21</v>
      </c>
      <c r="Y342" s="138" t="s">
        <v>722</v>
      </c>
      <c r="Z342" s="217"/>
      <c r="AA342" s="217"/>
    </row>
    <row r="343" spans="1:27" ht="30" customHeight="1">
      <c r="A343" s="6" t="s">
        <v>214</v>
      </c>
      <c r="B343" s="9" t="s">
        <v>208</v>
      </c>
      <c r="C343" s="8" t="s">
        <v>181</v>
      </c>
      <c r="D343" s="9">
        <v>80</v>
      </c>
      <c r="E343" s="9" t="s">
        <v>40</v>
      </c>
      <c r="F343" s="7"/>
      <c r="G343" s="99">
        <v>43361.764583333301</v>
      </c>
      <c r="H343" s="100">
        <v>43361.764583333301</v>
      </c>
      <c r="I343" s="99">
        <v>43361.936805555597</v>
      </c>
      <c r="J343" s="100">
        <v>43361.936805555597</v>
      </c>
      <c r="K343" s="2" t="s">
        <v>20</v>
      </c>
      <c r="L343" s="2" t="s">
        <v>20</v>
      </c>
      <c r="M343" s="2" t="s">
        <v>20</v>
      </c>
      <c r="N343" s="101">
        <v>0</v>
      </c>
      <c r="O343" s="101">
        <v>0</v>
      </c>
      <c r="P343" s="93">
        <v>0</v>
      </c>
      <c r="Q343" s="101">
        <v>0</v>
      </c>
      <c r="R343" s="93">
        <v>0</v>
      </c>
      <c r="S343" s="101">
        <v>0</v>
      </c>
      <c r="T343" s="34">
        <v>4</v>
      </c>
      <c r="U343" s="101">
        <v>8</v>
      </c>
      <c r="V343" s="70" t="s">
        <v>21</v>
      </c>
      <c r="W343" s="70" t="s">
        <v>21</v>
      </c>
      <c r="X343" s="70" t="s">
        <v>21</v>
      </c>
      <c r="Y343" s="138" t="s">
        <v>723</v>
      </c>
      <c r="Z343" s="217"/>
      <c r="AA343" s="217"/>
    </row>
    <row r="344" spans="1:27" ht="30" customHeight="1">
      <c r="A344" s="6" t="s">
        <v>214</v>
      </c>
      <c r="B344" s="9" t="s">
        <v>208</v>
      </c>
      <c r="C344" s="8" t="s">
        <v>181</v>
      </c>
      <c r="D344" s="9">
        <v>80</v>
      </c>
      <c r="E344" s="9" t="s">
        <v>40</v>
      </c>
      <c r="F344" s="7"/>
      <c r="G344" s="99">
        <v>43363.740277777797</v>
      </c>
      <c r="H344" s="100">
        <v>43363.740277777797</v>
      </c>
      <c r="I344" s="99">
        <v>43364.995138888902</v>
      </c>
      <c r="J344" s="100">
        <v>43364.995138888902</v>
      </c>
      <c r="K344" s="2" t="s">
        <v>20</v>
      </c>
      <c r="L344" s="2" t="s">
        <v>20</v>
      </c>
      <c r="M344" s="2" t="s">
        <v>20</v>
      </c>
      <c r="N344" s="101">
        <v>0</v>
      </c>
      <c r="O344" s="101">
        <v>0</v>
      </c>
      <c r="P344" s="34">
        <v>0</v>
      </c>
      <c r="Q344" s="101">
        <v>0</v>
      </c>
      <c r="R344" s="34">
        <v>0</v>
      </c>
      <c r="S344" s="101">
        <v>0</v>
      </c>
      <c r="T344" s="34">
        <v>30</v>
      </c>
      <c r="U344" s="101">
        <v>7</v>
      </c>
      <c r="V344" s="70" t="s">
        <v>21</v>
      </c>
      <c r="W344" s="70" t="s">
        <v>21</v>
      </c>
      <c r="X344" s="70" t="s">
        <v>21</v>
      </c>
      <c r="Y344" s="138" t="s">
        <v>724</v>
      </c>
      <c r="Z344" s="217"/>
      <c r="AA344" s="217"/>
    </row>
    <row r="345" spans="1:27" ht="30" customHeight="1">
      <c r="A345" s="6" t="s">
        <v>214</v>
      </c>
      <c r="B345" s="9" t="s">
        <v>208</v>
      </c>
      <c r="C345" s="8" t="s">
        <v>181</v>
      </c>
      <c r="D345" s="9">
        <v>80</v>
      </c>
      <c r="E345" s="9" t="s">
        <v>40</v>
      </c>
      <c r="F345" s="7"/>
      <c r="G345" s="99">
        <v>43365.761111111096</v>
      </c>
      <c r="H345" s="100">
        <v>43365.761111111096</v>
      </c>
      <c r="I345" s="99">
        <v>43365.940277777801</v>
      </c>
      <c r="J345" s="100">
        <v>43365.940277777801</v>
      </c>
      <c r="K345" s="2" t="s">
        <v>20</v>
      </c>
      <c r="L345" s="2" t="s">
        <v>20</v>
      </c>
      <c r="M345" s="2" t="s">
        <v>20</v>
      </c>
      <c r="N345" s="101">
        <v>0</v>
      </c>
      <c r="O345" s="101">
        <v>0</v>
      </c>
      <c r="P345" s="34">
        <v>0</v>
      </c>
      <c r="Q345" s="101">
        <v>0</v>
      </c>
      <c r="R345" s="34">
        <v>0</v>
      </c>
      <c r="S345" s="101">
        <v>0</v>
      </c>
      <c r="T345" s="34">
        <v>4</v>
      </c>
      <c r="U345" s="101">
        <v>18</v>
      </c>
      <c r="V345" s="70" t="s">
        <v>21</v>
      </c>
      <c r="W345" s="70" t="s">
        <v>21</v>
      </c>
      <c r="X345" s="70" t="s">
        <v>21</v>
      </c>
      <c r="Y345" s="138" t="s">
        <v>725</v>
      </c>
      <c r="Z345" s="217"/>
      <c r="AA345" s="217"/>
    </row>
    <row r="346" spans="1:27" ht="30" customHeight="1">
      <c r="A346" s="6" t="s">
        <v>214</v>
      </c>
      <c r="B346" s="9" t="s">
        <v>208</v>
      </c>
      <c r="C346" s="8" t="s">
        <v>181</v>
      </c>
      <c r="D346" s="9">
        <v>80</v>
      </c>
      <c r="E346" s="9" t="s">
        <v>40</v>
      </c>
      <c r="F346" s="7"/>
      <c r="G346" s="99">
        <v>43369.745138888902</v>
      </c>
      <c r="H346" s="100">
        <v>43369.745138888902</v>
      </c>
      <c r="I346" s="99">
        <v>43369.969444444403</v>
      </c>
      <c r="J346" s="100">
        <v>43369.969444444403</v>
      </c>
      <c r="K346" s="2" t="s">
        <v>20</v>
      </c>
      <c r="L346" s="2" t="s">
        <v>20</v>
      </c>
      <c r="M346" s="2" t="s">
        <v>20</v>
      </c>
      <c r="N346" s="101">
        <v>0</v>
      </c>
      <c r="O346" s="101">
        <v>0</v>
      </c>
      <c r="P346" s="34">
        <v>0</v>
      </c>
      <c r="Q346" s="101">
        <v>0</v>
      </c>
      <c r="R346" s="34">
        <v>0</v>
      </c>
      <c r="S346" s="101">
        <v>0</v>
      </c>
      <c r="T346" s="34">
        <v>5</v>
      </c>
      <c r="U346" s="101">
        <v>23</v>
      </c>
      <c r="V346" s="70" t="s">
        <v>21</v>
      </c>
      <c r="W346" s="70" t="s">
        <v>21</v>
      </c>
      <c r="X346" s="70" t="s">
        <v>21</v>
      </c>
      <c r="Y346" s="138" t="s">
        <v>726</v>
      </c>
      <c r="Z346" s="217"/>
      <c r="AA346" s="217"/>
    </row>
    <row r="347" spans="1:27" ht="30" customHeight="1">
      <c r="A347" s="6" t="s">
        <v>214</v>
      </c>
      <c r="B347" s="9" t="s">
        <v>208</v>
      </c>
      <c r="C347" s="8" t="s">
        <v>181</v>
      </c>
      <c r="D347" s="9">
        <v>80</v>
      </c>
      <c r="E347" s="9" t="s">
        <v>40</v>
      </c>
      <c r="F347" s="7"/>
      <c r="G347" s="99">
        <v>43370.647916666698</v>
      </c>
      <c r="H347" s="100">
        <v>43370.647916666698</v>
      </c>
      <c r="I347" s="99">
        <v>43370.690277777801</v>
      </c>
      <c r="J347" s="100">
        <v>43370.690277777801</v>
      </c>
      <c r="K347" s="2" t="s">
        <v>20</v>
      </c>
      <c r="L347" s="2" t="s">
        <v>20</v>
      </c>
      <c r="M347" s="2" t="s">
        <v>20</v>
      </c>
      <c r="N347" s="101">
        <v>0</v>
      </c>
      <c r="O347" s="101">
        <v>0</v>
      </c>
      <c r="P347" s="34">
        <v>0</v>
      </c>
      <c r="Q347" s="101">
        <v>0</v>
      </c>
      <c r="R347" s="34">
        <v>0</v>
      </c>
      <c r="S347" s="101">
        <v>0</v>
      </c>
      <c r="T347" s="34">
        <v>1</v>
      </c>
      <c r="U347" s="101">
        <v>1</v>
      </c>
      <c r="V347" s="70" t="s">
        <v>21</v>
      </c>
      <c r="W347" s="70" t="s">
        <v>21</v>
      </c>
      <c r="X347" s="70" t="s">
        <v>21</v>
      </c>
      <c r="Y347" s="138" t="s">
        <v>727</v>
      </c>
      <c r="Z347" s="217"/>
      <c r="AA347" s="217"/>
    </row>
    <row r="348" spans="1:27" ht="30" customHeight="1">
      <c r="A348" s="6" t="s">
        <v>214</v>
      </c>
      <c r="B348" s="9" t="s">
        <v>208</v>
      </c>
      <c r="C348" s="8" t="s">
        <v>181</v>
      </c>
      <c r="D348" s="9">
        <v>80</v>
      </c>
      <c r="E348" s="9" t="s">
        <v>40</v>
      </c>
      <c r="F348" s="7"/>
      <c r="G348" s="99">
        <v>43371.972222222197</v>
      </c>
      <c r="H348" s="100">
        <v>43371.972222222197</v>
      </c>
      <c r="I348" s="99">
        <v>43372.5222222222</v>
      </c>
      <c r="J348" s="100">
        <v>43372.5222222222</v>
      </c>
      <c r="K348" s="2" t="s">
        <v>20</v>
      </c>
      <c r="L348" s="2" t="s">
        <v>20</v>
      </c>
      <c r="M348" s="2" t="s">
        <v>20</v>
      </c>
      <c r="N348" s="101">
        <v>0</v>
      </c>
      <c r="O348" s="101">
        <v>0</v>
      </c>
      <c r="P348" s="34">
        <v>0</v>
      </c>
      <c r="Q348" s="101">
        <v>0</v>
      </c>
      <c r="R348" s="34">
        <v>0</v>
      </c>
      <c r="S348" s="101">
        <v>0</v>
      </c>
      <c r="T348" s="93">
        <v>13</v>
      </c>
      <c r="U348" s="101">
        <v>12</v>
      </c>
      <c r="V348" s="70" t="s">
        <v>21</v>
      </c>
      <c r="W348" s="70" t="s">
        <v>21</v>
      </c>
      <c r="X348" s="70" t="s">
        <v>21</v>
      </c>
      <c r="Y348" s="138" t="s">
        <v>728</v>
      </c>
      <c r="Z348" s="217"/>
      <c r="AA348" s="217"/>
    </row>
    <row r="349" spans="1:27" s="28" customFormat="1" ht="20.100000000000001" customHeight="1">
      <c r="B349" s="23"/>
      <c r="C349" s="23"/>
      <c r="D349" s="23"/>
      <c r="E349" s="23"/>
      <c r="F349" s="23"/>
      <c r="G349" s="165" t="s">
        <v>6</v>
      </c>
      <c r="H349" s="166"/>
      <c r="I349" s="166"/>
      <c r="J349" s="166"/>
      <c r="K349" s="81"/>
      <c r="L349" s="24"/>
      <c r="M349" s="25"/>
      <c r="N349" s="59">
        <f>SUM(N330:N348)+INT(SUM(O330:O348)/60)</f>
        <v>0</v>
      </c>
      <c r="O349" s="59">
        <f>MOD(SUM(O330:O348),60)</f>
        <v>0</v>
      </c>
      <c r="P349" s="34">
        <f t="shared" ref="P349" si="324">SUM(P330:P348)+INT(SUM(Q330:Q348)/60)</f>
        <v>0</v>
      </c>
      <c r="Q349" s="59">
        <f t="shared" ref="Q349" si="325">MOD(SUM(Q330:Q348),60)</f>
        <v>0</v>
      </c>
      <c r="R349" s="34">
        <f t="shared" ref="R349" si="326">SUM(R330:R348)+INT(SUM(S330:S348)/60)</f>
        <v>0</v>
      </c>
      <c r="S349" s="59">
        <f t="shared" ref="S349" si="327">MOD(SUM(S330:S348),60)</f>
        <v>0</v>
      </c>
      <c r="T349" s="34">
        <f t="shared" ref="T349" si="328">SUM(T330:T348)+INT(SUM(U330:U348)/60)</f>
        <v>147</v>
      </c>
      <c r="U349" s="59">
        <f t="shared" ref="U349" si="329">MOD(SUM(U330:U348),60)</f>
        <v>34</v>
      </c>
      <c r="V349" s="27"/>
      <c r="W349" s="27"/>
      <c r="X349" s="27"/>
      <c r="Y349" s="139"/>
      <c r="Z349" s="216"/>
      <c r="AA349" s="216"/>
    </row>
    <row r="350" spans="1:27" ht="30" customHeight="1">
      <c r="A350" s="6" t="s">
        <v>215</v>
      </c>
      <c r="B350" s="9" t="s">
        <v>216</v>
      </c>
      <c r="C350" s="8" t="s">
        <v>70</v>
      </c>
      <c r="D350" s="9">
        <v>80</v>
      </c>
      <c r="E350" s="9" t="s">
        <v>40</v>
      </c>
      <c r="F350" s="7"/>
      <c r="G350" s="99">
        <v>43371.693055555603</v>
      </c>
      <c r="H350" s="100">
        <v>43371.693055555603</v>
      </c>
      <c r="I350" s="99">
        <v>43371.711805555598</v>
      </c>
      <c r="J350" s="100">
        <v>43371.711805555598</v>
      </c>
      <c r="K350" s="2" t="s">
        <v>20</v>
      </c>
      <c r="L350" s="2" t="s">
        <v>20</v>
      </c>
      <c r="M350" s="2" t="s">
        <v>20</v>
      </c>
      <c r="N350" s="101">
        <v>0</v>
      </c>
      <c r="O350" s="101">
        <v>0</v>
      </c>
      <c r="P350" s="34">
        <v>0</v>
      </c>
      <c r="Q350" s="101">
        <v>0</v>
      </c>
      <c r="R350" s="34">
        <v>0</v>
      </c>
      <c r="S350" s="101">
        <v>0</v>
      </c>
      <c r="T350" s="34">
        <v>0</v>
      </c>
      <c r="U350" s="101">
        <v>27</v>
      </c>
      <c r="V350" s="70" t="s">
        <v>21</v>
      </c>
      <c r="W350" s="70" t="s">
        <v>21</v>
      </c>
      <c r="X350" s="70" t="s">
        <v>21</v>
      </c>
      <c r="Y350" s="138" t="s">
        <v>694</v>
      </c>
      <c r="Z350" s="215"/>
      <c r="AA350" s="215"/>
    </row>
    <row r="351" spans="1:27" ht="30" customHeight="1">
      <c r="A351" s="6" t="s">
        <v>215</v>
      </c>
      <c r="B351" s="9" t="s">
        <v>216</v>
      </c>
      <c r="C351" s="8" t="s">
        <v>70</v>
      </c>
      <c r="D351" s="9">
        <v>80</v>
      </c>
      <c r="E351" s="9" t="s">
        <v>40</v>
      </c>
      <c r="F351" s="7"/>
      <c r="G351" s="99">
        <v>43371.991666666698</v>
      </c>
      <c r="H351" s="100">
        <v>43371.991666666698</v>
      </c>
      <c r="I351" s="99">
        <v>43372.0625</v>
      </c>
      <c r="J351" s="100">
        <v>43372.0625</v>
      </c>
      <c r="K351" s="2" t="s">
        <v>20</v>
      </c>
      <c r="L351" s="2" t="s">
        <v>20</v>
      </c>
      <c r="M351" s="2" t="s">
        <v>20</v>
      </c>
      <c r="N351" s="101">
        <v>0</v>
      </c>
      <c r="O351" s="101">
        <v>0</v>
      </c>
      <c r="P351" s="34">
        <v>0</v>
      </c>
      <c r="Q351" s="101">
        <v>0</v>
      </c>
      <c r="R351" s="34">
        <v>0</v>
      </c>
      <c r="S351" s="101">
        <v>0</v>
      </c>
      <c r="T351" s="34">
        <v>1</v>
      </c>
      <c r="U351" s="101">
        <v>42</v>
      </c>
      <c r="V351" s="70" t="s">
        <v>21</v>
      </c>
      <c r="W351" s="70" t="s">
        <v>21</v>
      </c>
      <c r="X351" s="70" t="s">
        <v>21</v>
      </c>
      <c r="Y351" s="138" t="s">
        <v>695</v>
      </c>
      <c r="Z351" s="217"/>
      <c r="AA351" s="217"/>
    </row>
    <row r="352" spans="1:27" ht="30" customHeight="1">
      <c r="A352" s="6" t="s">
        <v>215</v>
      </c>
      <c r="B352" s="9" t="s">
        <v>216</v>
      </c>
      <c r="C352" s="8" t="s">
        <v>70</v>
      </c>
      <c r="D352" s="9">
        <v>80</v>
      </c>
      <c r="E352" s="9" t="s">
        <v>40</v>
      </c>
      <c r="F352" s="7"/>
      <c r="G352" s="99">
        <v>43372.407638888901</v>
      </c>
      <c r="H352" s="100">
        <v>43372.407638888901</v>
      </c>
      <c r="I352" s="99">
        <v>43372.463194444397</v>
      </c>
      <c r="J352" s="100">
        <v>43372.463194444397</v>
      </c>
      <c r="K352" s="2" t="s">
        <v>20</v>
      </c>
      <c r="L352" s="2" t="s">
        <v>20</v>
      </c>
      <c r="M352" s="2" t="s">
        <v>20</v>
      </c>
      <c r="N352" s="101">
        <v>0</v>
      </c>
      <c r="O352" s="101">
        <v>0</v>
      </c>
      <c r="P352" s="34">
        <v>0</v>
      </c>
      <c r="Q352" s="101">
        <v>0</v>
      </c>
      <c r="R352" s="93">
        <v>0</v>
      </c>
      <c r="S352" s="101">
        <v>0</v>
      </c>
      <c r="T352" s="34">
        <v>1</v>
      </c>
      <c r="U352" s="101">
        <v>20</v>
      </c>
      <c r="V352" s="70" t="s">
        <v>21</v>
      </c>
      <c r="W352" s="70" t="s">
        <v>21</v>
      </c>
      <c r="X352" s="70" t="s">
        <v>21</v>
      </c>
      <c r="Y352" s="138" t="s">
        <v>696</v>
      </c>
      <c r="Z352" s="217"/>
      <c r="AA352" s="217"/>
    </row>
    <row r="353" spans="1:27" s="28" customFormat="1" ht="20.100000000000001" customHeight="1">
      <c r="B353" s="23"/>
      <c r="C353" s="23"/>
      <c r="D353" s="23"/>
      <c r="E353" s="23"/>
      <c r="F353" s="23"/>
      <c r="G353" s="165" t="s">
        <v>6</v>
      </c>
      <c r="H353" s="166"/>
      <c r="I353" s="166"/>
      <c r="J353" s="166"/>
      <c r="K353" s="81"/>
      <c r="L353" s="24"/>
      <c r="M353" s="25"/>
      <c r="N353" s="59">
        <f>SUM(N350:N352)+INT(SUM(O350:O352)/60)</f>
        <v>0</v>
      </c>
      <c r="O353" s="59">
        <f>MOD(SUM(O350:O352),60)</f>
        <v>0</v>
      </c>
      <c r="P353" s="34">
        <f t="shared" ref="P353" si="330">SUM(P350:P352)+INT(SUM(Q350:Q352)/60)</f>
        <v>0</v>
      </c>
      <c r="Q353" s="59">
        <f t="shared" ref="Q353" si="331">MOD(SUM(Q350:Q352),60)</f>
        <v>0</v>
      </c>
      <c r="R353" s="93">
        <f t="shared" ref="R353" si="332">SUM(R350:R352)+INT(SUM(S350:S352)/60)</f>
        <v>0</v>
      </c>
      <c r="S353" s="59">
        <f t="shared" ref="S353" si="333">MOD(SUM(S350:S352),60)</f>
        <v>0</v>
      </c>
      <c r="T353" s="93">
        <f t="shared" ref="T353" si="334">SUM(T350:T352)+INT(SUM(U350:U352)/60)</f>
        <v>3</v>
      </c>
      <c r="U353" s="59">
        <f t="shared" ref="U353" si="335">MOD(SUM(U350:U352),60)</f>
        <v>29</v>
      </c>
      <c r="V353" s="27"/>
      <c r="W353" s="27"/>
      <c r="X353" s="27"/>
      <c r="Y353" s="139"/>
      <c r="Z353" s="216"/>
      <c r="AA353" s="216"/>
    </row>
    <row r="354" spans="1:27" ht="30" customHeight="1">
      <c r="A354" s="6" t="s">
        <v>217</v>
      </c>
      <c r="B354" s="9" t="s">
        <v>216</v>
      </c>
      <c r="C354" s="8" t="s">
        <v>107</v>
      </c>
      <c r="D354" s="9">
        <v>80</v>
      </c>
      <c r="E354" s="9" t="s">
        <v>40</v>
      </c>
      <c r="F354" s="7"/>
      <c r="G354" s="99">
        <v>43371.991666666698</v>
      </c>
      <c r="H354" s="100">
        <v>43371.991666666698</v>
      </c>
      <c r="I354" s="99">
        <v>43372.063194444403</v>
      </c>
      <c r="J354" s="100">
        <v>43372.063194444403</v>
      </c>
      <c r="K354" s="2" t="s">
        <v>20</v>
      </c>
      <c r="L354" s="2" t="s">
        <v>20</v>
      </c>
      <c r="M354" s="2" t="s">
        <v>20</v>
      </c>
      <c r="N354" s="101">
        <v>0</v>
      </c>
      <c r="O354" s="101">
        <v>0</v>
      </c>
      <c r="P354" s="34">
        <v>0</v>
      </c>
      <c r="Q354" s="101">
        <v>0</v>
      </c>
      <c r="R354" s="34">
        <v>0</v>
      </c>
      <c r="S354" s="101">
        <v>0</v>
      </c>
      <c r="T354" s="34">
        <v>1</v>
      </c>
      <c r="U354" s="101">
        <v>43</v>
      </c>
      <c r="V354" s="70" t="s">
        <v>21</v>
      </c>
      <c r="W354" s="70" t="s">
        <v>21</v>
      </c>
      <c r="X354" s="70" t="s">
        <v>21</v>
      </c>
      <c r="Y354" s="138" t="s">
        <v>697</v>
      </c>
      <c r="Z354" s="215"/>
      <c r="AA354" s="215"/>
    </row>
    <row r="355" spans="1:27" ht="30" customHeight="1">
      <c r="A355" s="6" t="s">
        <v>217</v>
      </c>
      <c r="B355" s="9" t="s">
        <v>216</v>
      </c>
      <c r="C355" s="8" t="s">
        <v>107</v>
      </c>
      <c r="D355" s="9">
        <v>80</v>
      </c>
      <c r="E355" s="9" t="s">
        <v>40</v>
      </c>
      <c r="F355" s="7"/>
      <c r="G355" s="99">
        <v>43372.418749999997</v>
      </c>
      <c r="H355" s="100">
        <v>43372.418749999997</v>
      </c>
      <c r="I355" s="99">
        <v>43372.488888888904</v>
      </c>
      <c r="J355" s="100">
        <v>43372.488888888904</v>
      </c>
      <c r="K355" s="2" t="s">
        <v>20</v>
      </c>
      <c r="L355" s="2" t="s">
        <v>20</v>
      </c>
      <c r="M355" s="2" t="s">
        <v>20</v>
      </c>
      <c r="N355" s="101">
        <v>0</v>
      </c>
      <c r="O355" s="101">
        <v>0</v>
      </c>
      <c r="P355" s="34">
        <v>0</v>
      </c>
      <c r="Q355" s="101">
        <v>0</v>
      </c>
      <c r="R355" s="34">
        <v>0</v>
      </c>
      <c r="S355" s="101">
        <v>0</v>
      </c>
      <c r="T355" s="34">
        <v>1</v>
      </c>
      <c r="U355" s="101">
        <v>41</v>
      </c>
      <c r="V355" s="70" t="s">
        <v>21</v>
      </c>
      <c r="W355" s="70" t="s">
        <v>21</v>
      </c>
      <c r="X355" s="70" t="s">
        <v>21</v>
      </c>
      <c r="Y355" s="138" t="s">
        <v>698</v>
      </c>
      <c r="Z355" s="217"/>
      <c r="AA355" s="217"/>
    </row>
    <row r="356" spans="1:27" s="28" customFormat="1" ht="20.100000000000001" customHeight="1">
      <c r="B356" s="23"/>
      <c r="C356" s="23"/>
      <c r="D356" s="23"/>
      <c r="E356" s="23"/>
      <c r="F356" s="23"/>
      <c r="G356" s="165" t="s">
        <v>6</v>
      </c>
      <c r="H356" s="166"/>
      <c r="I356" s="166"/>
      <c r="J356" s="166"/>
      <c r="K356" s="81"/>
      <c r="L356" s="24"/>
      <c r="M356" s="25"/>
      <c r="N356" s="59">
        <f>SUM(N354:N355)+INT(SUM(O354:O355)/60)</f>
        <v>0</v>
      </c>
      <c r="O356" s="59">
        <f>MOD(SUM(O354:O355),60)</f>
        <v>0</v>
      </c>
      <c r="P356" s="34">
        <f t="shared" ref="P356" si="336">SUM(P354:P355)+INT(SUM(Q354:Q355)/60)</f>
        <v>0</v>
      </c>
      <c r="Q356" s="59">
        <f t="shared" ref="Q356" si="337">MOD(SUM(Q354:Q355),60)</f>
        <v>0</v>
      </c>
      <c r="R356" s="34">
        <f t="shared" ref="R356" si="338">SUM(R354:R355)+INT(SUM(S354:S355)/60)</f>
        <v>0</v>
      </c>
      <c r="S356" s="59">
        <f t="shared" ref="S356" si="339">MOD(SUM(S354:S355),60)</f>
        <v>0</v>
      </c>
      <c r="T356" s="34">
        <f t="shared" ref="T356" si="340">SUM(T354:T355)+INT(SUM(U354:U355)/60)</f>
        <v>3</v>
      </c>
      <c r="U356" s="59">
        <f t="shared" ref="U356" si="341">MOD(SUM(U354:U355),60)</f>
        <v>24</v>
      </c>
      <c r="V356" s="27"/>
      <c r="W356" s="27"/>
      <c r="X356" s="27"/>
      <c r="Y356" s="139"/>
      <c r="Z356" s="216"/>
      <c r="AA356" s="216"/>
    </row>
    <row r="357" spans="1:27" s="16" customFormat="1" ht="16.5" customHeight="1">
      <c r="A357" s="192" t="s">
        <v>218</v>
      </c>
      <c r="B357" s="194" t="s">
        <v>219</v>
      </c>
      <c r="C357" s="196" t="s">
        <v>179</v>
      </c>
      <c r="D357" s="194">
        <v>63</v>
      </c>
      <c r="E357" s="194" t="s">
        <v>40</v>
      </c>
      <c r="F357" s="7"/>
      <c r="G357" s="10"/>
      <c r="H357" s="10"/>
      <c r="I357" s="10"/>
      <c r="J357" s="10"/>
      <c r="K357" s="11"/>
      <c r="L357" s="11"/>
      <c r="M357" s="12"/>
      <c r="N357" s="13"/>
      <c r="O357" s="13"/>
      <c r="P357" s="34"/>
      <c r="Q357" s="13"/>
      <c r="R357" s="34"/>
      <c r="S357" s="13"/>
      <c r="T357" s="34"/>
      <c r="U357" s="13"/>
      <c r="V357" s="14"/>
      <c r="W357" s="15"/>
      <c r="X357" s="15"/>
      <c r="Y357" s="140"/>
      <c r="Z357" s="198"/>
      <c r="AA357" s="198">
        <v>100</v>
      </c>
    </row>
    <row r="358" spans="1:27" s="28" customFormat="1" ht="20.100000000000001" customHeight="1">
      <c r="A358" s="193"/>
      <c r="B358" s="195"/>
      <c r="C358" s="197"/>
      <c r="D358" s="195"/>
      <c r="E358" s="195"/>
      <c r="F358" s="23"/>
      <c r="G358" s="165" t="s">
        <v>6</v>
      </c>
      <c r="H358" s="166"/>
      <c r="I358" s="166"/>
      <c r="J358" s="166"/>
      <c r="K358" s="81"/>
      <c r="L358" s="24"/>
      <c r="M358" s="25"/>
      <c r="N358" s="26">
        <v>0</v>
      </c>
      <c r="O358" s="26">
        <v>0</v>
      </c>
      <c r="P358" s="34">
        <v>0</v>
      </c>
      <c r="Q358" s="26">
        <v>0</v>
      </c>
      <c r="R358" s="34">
        <v>0</v>
      </c>
      <c r="S358" s="26">
        <v>0</v>
      </c>
      <c r="T358" s="34">
        <v>0</v>
      </c>
      <c r="U358" s="26">
        <v>0</v>
      </c>
      <c r="V358" s="27"/>
      <c r="W358" s="27"/>
      <c r="X358" s="27"/>
      <c r="Y358" s="139"/>
      <c r="Z358" s="199"/>
      <c r="AA358" s="199"/>
    </row>
    <row r="359" spans="1:27" s="16" customFormat="1" ht="16.5" customHeight="1">
      <c r="A359" s="192" t="s">
        <v>220</v>
      </c>
      <c r="B359" s="194" t="s">
        <v>219</v>
      </c>
      <c r="C359" s="196" t="s">
        <v>181</v>
      </c>
      <c r="D359" s="194">
        <v>63</v>
      </c>
      <c r="E359" s="194" t="s">
        <v>40</v>
      </c>
      <c r="F359" s="7"/>
      <c r="G359" s="10"/>
      <c r="H359" s="10"/>
      <c r="I359" s="10"/>
      <c r="J359" s="10"/>
      <c r="K359" s="11"/>
      <c r="L359" s="11"/>
      <c r="M359" s="12"/>
      <c r="N359" s="13"/>
      <c r="O359" s="13"/>
      <c r="P359" s="34"/>
      <c r="Q359" s="13"/>
      <c r="R359" s="93"/>
      <c r="S359" s="13"/>
      <c r="T359" s="93"/>
      <c r="U359" s="13"/>
      <c r="V359" s="14"/>
      <c r="W359" s="15"/>
      <c r="X359" s="15"/>
      <c r="Y359" s="140"/>
      <c r="Z359" s="198"/>
      <c r="AA359" s="198">
        <v>100</v>
      </c>
    </row>
    <row r="360" spans="1:27" s="28" customFormat="1" ht="20.100000000000001" customHeight="1">
      <c r="A360" s="193"/>
      <c r="B360" s="195"/>
      <c r="C360" s="197"/>
      <c r="D360" s="195"/>
      <c r="E360" s="195"/>
      <c r="F360" s="23"/>
      <c r="G360" s="165" t="s">
        <v>6</v>
      </c>
      <c r="H360" s="166"/>
      <c r="I360" s="166"/>
      <c r="J360" s="166"/>
      <c r="K360" s="81"/>
      <c r="L360" s="24"/>
      <c r="M360" s="25"/>
      <c r="N360" s="26">
        <v>0</v>
      </c>
      <c r="O360" s="26">
        <v>0</v>
      </c>
      <c r="P360" s="34">
        <v>0</v>
      </c>
      <c r="Q360" s="26">
        <v>0</v>
      </c>
      <c r="R360" s="34">
        <v>0</v>
      </c>
      <c r="S360" s="26">
        <v>0</v>
      </c>
      <c r="T360" s="34">
        <v>0</v>
      </c>
      <c r="U360" s="26">
        <v>0</v>
      </c>
      <c r="V360" s="27"/>
      <c r="W360" s="27"/>
      <c r="X360" s="27"/>
      <c r="Y360" s="139"/>
      <c r="Z360" s="199"/>
      <c r="AA360" s="199"/>
    </row>
    <row r="361" spans="1:27" s="16" customFormat="1" ht="16.5" customHeight="1">
      <c r="A361" s="192" t="s">
        <v>221</v>
      </c>
      <c r="B361" s="194" t="s">
        <v>222</v>
      </c>
      <c r="C361" s="196" t="s">
        <v>70</v>
      </c>
      <c r="D361" s="194">
        <v>20</v>
      </c>
      <c r="E361" s="194" t="s">
        <v>40</v>
      </c>
      <c r="F361" s="7"/>
      <c r="G361" s="10"/>
      <c r="H361" s="10"/>
      <c r="I361" s="10"/>
      <c r="J361" s="10"/>
      <c r="K361" s="11"/>
      <c r="L361" s="11"/>
      <c r="M361" s="12"/>
      <c r="N361" s="13"/>
      <c r="O361" s="13"/>
      <c r="P361" s="34"/>
      <c r="Q361" s="13"/>
      <c r="R361" s="34"/>
      <c r="S361" s="13"/>
      <c r="T361" s="34"/>
      <c r="U361" s="13"/>
      <c r="V361" s="14"/>
      <c r="W361" s="15"/>
      <c r="X361" s="15"/>
      <c r="Y361" s="140"/>
      <c r="Z361" s="198"/>
      <c r="AA361" s="198">
        <v>100</v>
      </c>
    </row>
    <row r="362" spans="1:27" s="28" customFormat="1" ht="20.100000000000001" customHeight="1">
      <c r="A362" s="193"/>
      <c r="B362" s="195"/>
      <c r="C362" s="197"/>
      <c r="D362" s="195"/>
      <c r="E362" s="195"/>
      <c r="F362" s="23"/>
      <c r="G362" s="165" t="s">
        <v>6</v>
      </c>
      <c r="H362" s="166"/>
      <c r="I362" s="166"/>
      <c r="J362" s="166"/>
      <c r="K362" s="81"/>
      <c r="L362" s="24"/>
      <c r="M362" s="25"/>
      <c r="N362" s="26">
        <v>0</v>
      </c>
      <c r="O362" s="26">
        <v>0</v>
      </c>
      <c r="P362" s="34">
        <v>0</v>
      </c>
      <c r="Q362" s="26">
        <v>0</v>
      </c>
      <c r="R362" s="34">
        <v>0</v>
      </c>
      <c r="S362" s="26">
        <v>0</v>
      </c>
      <c r="T362" s="93">
        <v>0</v>
      </c>
      <c r="U362" s="26">
        <v>0</v>
      </c>
      <c r="V362" s="27"/>
      <c r="W362" s="27"/>
      <c r="X362" s="27"/>
      <c r="Y362" s="139"/>
      <c r="Z362" s="199"/>
      <c r="AA362" s="199"/>
    </row>
    <row r="363" spans="1:27" s="16" customFormat="1" ht="16.5" customHeight="1">
      <c r="A363" s="192" t="s">
        <v>484</v>
      </c>
      <c r="B363" s="194" t="s">
        <v>485</v>
      </c>
      <c r="C363" s="196" t="s">
        <v>179</v>
      </c>
      <c r="D363" s="194">
        <v>125</v>
      </c>
      <c r="E363" s="194" t="s">
        <v>40</v>
      </c>
      <c r="F363" s="7"/>
      <c r="G363" s="99">
        <v>43372.007638888899</v>
      </c>
      <c r="H363" s="100">
        <v>43372.007638888899</v>
      </c>
      <c r="I363" s="99">
        <v>43372.509722222203</v>
      </c>
      <c r="J363" s="100">
        <v>43372.509722222203</v>
      </c>
      <c r="K363" s="2" t="s">
        <v>20</v>
      </c>
      <c r="L363" s="2" t="s">
        <v>20</v>
      </c>
      <c r="M363" s="2" t="s">
        <v>20</v>
      </c>
      <c r="N363" s="101">
        <v>0</v>
      </c>
      <c r="O363" s="101">
        <v>0</v>
      </c>
      <c r="P363" s="34">
        <v>0</v>
      </c>
      <c r="Q363" s="101">
        <v>0</v>
      </c>
      <c r="R363" s="34">
        <v>0</v>
      </c>
      <c r="S363" s="101">
        <v>0</v>
      </c>
      <c r="T363" s="34">
        <v>12</v>
      </c>
      <c r="U363" s="101">
        <v>3</v>
      </c>
      <c r="V363" s="70" t="s">
        <v>21</v>
      </c>
      <c r="W363" s="70" t="s">
        <v>21</v>
      </c>
      <c r="X363" s="70" t="s">
        <v>21</v>
      </c>
      <c r="Y363" s="138" t="s">
        <v>691</v>
      </c>
      <c r="Z363" s="198"/>
      <c r="AA363" s="198"/>
    </row>
    <row r="364" spans="1:27" s="28" customFormat="1" ht="20.100000000000001" customHeight="1">
      <c r="A364" s="193"/>
      <c r="B364" s="195"/>
      <c r="C364" s="197"/>
      <c r="D364" s="195"/>
      <c r="E364" s="195"/>
      <c r="F364" s="23"/>
      <c r="G364" s="165" t="s">
        <v>6</v>
      </c>
      <c r="H364" s="166"/>
      <c r="I364" s="166"/>
      <c r="J364" s="166"/>
      <c r="K364" s="81"/>
      <c r="L364" s="24"/>
      <c r="M364" s="25"/>
      <c r="N364" s="59">
        <f>SUM(N363)+INT(SUM(O363)/60)</f>
        <v>0</v>
      </c>
      <c r="O364" s="59">
        <f>MOD(SUM(O363),60)</f>
        <v>0</v>
      </c>
      <c r="P364" s="34">
        <f t="shared" ref="P364" si="342">SUM(P363)+INT(SUM(Q363)/60)</f>
        <v>0</v>
      </c>
      <c r="Q364" s="59">
        <f t="shared" ref="Q364" si="343">MOD(SUM(Q363),60)</f>
        <v>0</v>
      </c>
      <c r="R364" s="34">
        <f t="shared" ref="R364" si="344">SUM(R363)+INT(SUM(S363)/60)</f>
        <v>0</v>
      </c>
      <c r="S364" s="59">
        <f t="shared" ref="S364" si="345">MOD(SUM(S363),60)</f>
        <v>0</v>
      </c>
      <c r="T364" s="34">
        <f t="shared" ref="T364" si="346">SUM(T363)+INT(SUM(U363)/60)</f>
        <v>12</v>
      </c>
      <c r="U364" s="59">
        <f t="shared" ref="U364" si="347">MOD(SUM(U363),60)</f>
        <v>3</v>
      </c>
      <c r="V364" s="27"/>
      <c r="W364" s="27"/>
      <c r="X364" s="27"/>
      <c r="Y364" s="139"/>
      <c r="Z364" s="199"/>
      <c r="AA364" s="199"/>
    </row>
    <row r="365" spans="1:27" ht="30" customHeight="1">
      <c r="A365" s="48" t="s">
        <v>503</v>
      </c>
      <c r="B365" s="9" t="s">
        <v>501</v>
      </c>
      <c r="C365" s="8" t="s">
        <v>502</v>
      </c>
      <c r="D365" s="9">
        <v>125</v>
      </c>
      <c r="E365" s="9" t="s">
        <v>40</v>
      </c>
      <c r="F365" s="7"/>
      <c r="G365" s="99">
        <v>43346.776388888902</v>
      </c>
      <c r="H365" s="100">
        <v>43346.776388888902</v>
      </c>
      <c r="I365" s="99">
        <v>43347.031944444403</v>
      </c>
      <c r="J365" s="100">
        <v>43347.031944444403</v>
      </c>
      <c r="K365" s="2" t="s">
        <v>20</v>
      </c>
      <c r="L365" s="2" t="s">
        <v>20</v>
      </c>
      <c r="M365" s="2" t="s">
        <v>20</v>
      </c>
      <c r="N365" s="101">
        <v>0</v>
      </c>
      <c r="O365" s="101">
        <v>0</v>
      </c>
      <c r="P365" s="34">
        <v>0</v>
      </c>
      <c r="Q365" s="101">
        <v>0</v>
      </c>
      <c r="R365" s="34">
        <v>0</v>
      </c>
      <c r="S365" s="101">
        <v>0</v>
      </c>
      <c r="T365" s="34">
        <v>6</v>
      </c>
      <c r="U365" s="101">
        <v>8</v>
      </c>
      <c r="V365" s="70" t="s">
        <v>21</v>
      </c>
      <c r="W365" s="70" t="s">
        <v>21</v>
      </c>
      <c r="X365" s="70" t="s">
        <v>21</v>
      </c>
      <c r="Y365" s="138" t="s">
        <v>703</v>
      </c>
      <c r="Z365" s="215"/>
      <c r="AA365" s="215"/>
    </row>
    <row r="366" spans="1:27" ht="30" customHeight="1">
      <c r="A366" s="48" t="s">
        <v>503</v>
      </c>
      <c r="B366" s="9" t="s">
        <v>501</v>
      </c>
      <c r="C366" s="8" t="s">
        <v>502</v>
      </c>
      <c r="D366" s="9">
        <v>125</v>
      </c>
      <c r="E366" s="9" t="s">
        <v>40</v>
      </c>
      <c r="F366" s="7"/>
      <c r="G366" s="99">
        <v>43347.771527777797</v>
      </c>
      <c r="H366" s="100">
        <v>43347.771527777797</v>
      </c>
      <c r="I366" s="99">
        <v>43349.716666666704</v>
      </c>
      <c r="J366" s="100">
        <v>43349.716666666704</v>
      </c>
      <c r="K366" s="2" t="s">
        <v>20</v>
      </c>
      <c r="L366" s="2" t="s">
        <v>20</v>
      </c>
      <c r="M366" s="2" t="s">
        <v>20</v>
      </c>
      <c r="N366" s="101">
        <v>0</v>
      </c>
      <c r="O366" s="101">
        <v>0</v>
      </c>
      <c r="P366" s="34">
        <v>0</v>
      </c>
      <c r="Q366" s="101">
        <v>0</v>
      </c>
      <c r="R366" s="34">
        <v>0</v>
      </c>
      <c r="S366" s="101">
        <v>0</v>
      </c>
      <c r="T366" s="93">
        <v>46</v>
      </c>
      <c r="U366" s="101">
        <v>41</v>
      </c>
      <c r="V366" s="70" t="s">
        <v>21</v>
      </c>
      <c r="W366" s="70" t="s">
        <v>21</v>
      </c>
      <c r="X366" s="70" t="s">
        <v>21</v>
      </c>
      <c r="Y366" s="138" t="s">
        <v>704</v>
      </c>
      <c r="Z366" s="217"/>
      <c r="AA366" s="217"/>
    </row>
    <row r="367" spans="1:27" ht="30" customHeight="1">
      <c r="A367" s="48" t="s">
        <v>503</v>
      </c>
      <c r="B367" s="9" t="s">
        <v>501</v>
      </c>
      <c r="C367" s="8" t="s">
        <v>502</v>
      </c>
      <c r="D367" s="9">
        <v>125</v>
      </c>
      <c r="E367" s="9" t="s">
        <v>40</v>
      </c>
      <c r="F367" s="7"/>
      <c r="G367" s="99">
        <v>43350.754166666702</v>
      </c>
      <c r="H367" s="100">
        <v>43350.754166666702</v>
      </c>
      <c r="I367" s="99">
        <v>43350.9777777778</v>
      </c>
      <c r="J367" s="100">
        <v>43350.9777777778</v>
      </c>
      <c r="K367" s="2" t="s">
        <v>20</v>
      </c>
      <c r="L367" s="2" t="s">
        <v>20</v>
      </c>
      <c r="M367" s="2" t="s">
        <v>20</v>
      </c>
      <c r="N367" s="101">
        <v>0</v>
      </c>
      <c r="O367" s="101">
        <v>0</v>
      </c>
      <c r="P367" s="34">
        <v>0</v>
      </c>
      <c r="Q367" s="101">
        <v>0</v>
      </c>
      <c r="R367" s="34">
        <v>0</v>
      </c>
      <c r="S367" s="101">
        <v>0</v>
      </c>
      <c r="T367" s="34">
        <v>5</v>
      </c>
      <c r="U367" s="101">
        <v>22</v>
      </c>
      <c r="V367" s="70" t="s">
        <v>21</v>
      </c>
      <c r="W367" s="70" t="s">
        <v>21</v>
      </c>
      <c r="X367" s="70" t="s">
        <v>21</v>
      </c>
      <c r="Y367" s="138" t="s">
        <v>705</v>
      </c>
      <c r="Z367" s="217"/>
      <c r="AA367" s="217"/>
    </row>
    <row r="368" spans="1:27" ht="30" customHeight="1">
      <c r="A368" s="48" t="s">
        <v>503</v>
      </c>
      <c r="B368" s="9" t="s">
        <v>501</v>
      </c>
      <c r="C368" s="8" t="s">
        <v>502</v>
      </c>
      <c r="D368" s="9">
        <v>125</v>
      </c>
      <c r="E368" s="9" t="s">
        <v>40</v>
      </c>
      <c r="F368" s="7"/>
      <c r="G368" s="99">
        <v>43352.7993055556</v>
      </c>
      <c r="H368" s="100">
        <v>43352.7993055556</v>
      </c>
      <c r="I368" s="99">
        <v>43353.213194444397</v>
      </c>
      <c r="J368" s="100">
        <v>43353.213194444397</v>
      </c>
      <c r="K368" s="2" t="s">
        <v>20</v>
      </c>
      <c r="L368" s="2" t="s">
        <v>20</v>
      </c>
      <c r="M368" s="2" t="s">
        <v>20</v>
      </c>
      <c r="N368" s="101">
        <v>0</v>
      </c>
      <c r="O368" s="101">
        <v>0</v>
      </c>
      <c r="P368" s="34">
        <v>0</v>
      </c>
      <c r="Q368" s="101">
        <v>0</v>
      </c>
      <c r="R368" s="34">
        <v>0</v>
      </c>
      <c r="S368" s="101">
        <v>0</v>
      </c>
      <c r="T368" s="34">
        <v>9</v>
      </c>
      <c r="U368" s="101">
        <v>56</v>
      </c>
      <c r="V368" s="70" t="s">
        <v>21</v>
      </c>
      <c r="W368" s="70" t="s">
        <v>21</v>
      </c>
      <c r="X368" s="70" t="s">
        <v>21</v>
      </c>
      <c r="Y368" s="138" t="s">
        <v>706</v>
      </c>
      <c r="Z368" s="217"/>
      <c r="AA368" s="217"/>
    </row>
    <row r="369" spans="1:27" ht="30" customHeight="1">
      <c r="A369" s="48" t="s">
        <v>503</v>
      </c>
      <c r="B369" s="9" t="s">
        <v>501</v>
      </c>
      <c r="C369" s="8" t="s">
        <v>502</v>
      </c>
      <c r="D369" s="9">
        <v>125</v>
      </c>
      <c r="E369" s="9" t="s">
        <v>40</v>
      </c>
      <c r="F369" s="7"/>
      <c r="G369" s="99">
        <v>43355.688888888901</v>
      </c>
      <c r="H369" s="100">
        <v>43355.688888888901</v>
      </c>
      <c r="I369" s="99">
        <v>43355.907638888901</v>
      </c>
      <c r="J369" s="100">
        <v>43355.907638888901</v>
      </c>
      <c r="K369" s="2" t="s">
        <v>20</v>
      </c>
      <c r="L369" s="2" t="s">
        <v>20</v>
      </c>
      <c r="M369" s="2" t="s">
        <v>20</v>
      </c>
      <c r="N369" s="101">
        <v>0</v>
      </c>
      <c r="O369" s="101">
        <v>0</v>
      </c>
      <c r="P369" s="34">
        <v>0</v>
      </c>
      <c r="Q369" s="101">
        <v>0</v>
      </c>
      <c r="R369" s="34">
        <v>0</v>
      </c>
      <c r="S369" s="101">
        <v>0</v>
      </c>
      <c r="T369" s="34">
        <v>5</v>
      </c>
      <c r="U369" s="101">
        <v>15</v>
      </c>
      <c r="V369" s="70" t="s">
        <v>21</v>
      </c>
      <c r="W369" s="70" t="s">
        <v>21</v>
      </c>
      <c r="X369" s="70" t="s">
        <v>21</v>
      </c>
      <c r="Y369" s="138" t="s">
        <v>707</v>
      </c>
      <c r="Z369" s="217"/>
      <c r="AA369" s="217"/>
    </row>
    <row r="370" spans="1:27" ht="30" customHeight="1">
      <c r="A370" s="48" t="s">
        <v>503</v>
      </c>
      <c r="B370" s="9" t="s">
        <v>501</v>
      </c>
      <c r="C370" s="8" t="s">
        <v>502</v>
      </c>
      <c r="D370" s="9">
        <v>125</v>
      </c>
      <c r="E370" s="9" t="s">
        <v>40</v>
      </c>
      <c r="F370" s="7"/>
      <c r="G370" s="99">
        <v>43364.744444444397</v>
      </c>
      <c r="H370" s="100">
        <v>43364.744444444397</v>
      </c>
      <c r="I370" s="99">
        <v>43365.53125</v>
      </c>
      <c r="J370" s="100">
        <v>43365.53125</v>
      </c>
      <c r="K370" s="2" t="s">
        <v>20</v>
      </c>
      <c r="L370" s="2" t="s">
        <v>20</v>
      </c>
      <c r="M370" s="2" t="s">
        <v>20</v>
      </c>
      <c r="N370" s="101">
        <v>0</v>
      </c>
      <c r="O370" s="101">
        <v>0</v>
      </c>
      <c r="P370" s="34">
        <v>0</v>
      </c>
      <c r="Q370" s="101">
        <v>0</v>
      </c>
      <c r="R370" s="34">
        <v>0</v>
      </c>
      <c r="S370" s="101">
        <v>0</v>
      </c>
      <c r="T370" s="34">
        <v>18</v>
      </c>
      <c r="U370" s="101">
        <v>53</v>
      </c>
      <c r="V370" s="70" t="s">
        <v>21</v>
      </c>
      <c r="W370" s="70" t="s">
        <v>21</v>
      </c>
      <c r="X370" s="70" t="s">
        <v>21</v>
      </c>
      <c r="Y370" s="138" t="s">
        <v>708</v>
      </c>
      <c r="Z370" s="217"/>
      <c r="AA370" s="217"/>
    </row>
    <row r="371" spans="1:27" ht="30" customHeight="1">
      <c r="A371" s="50" t="s">
        <v>503</v>
      </c>
      <c r="B371" s="9" t="s">
        <v>501</v>
      </c>
      <c r="C371" s="8" t="s">
        <v>502</v>
      </c>
      <c r="D371" s="9">
        <v>125</v>
      </c>
      <c r="E371" s="9" t="s">
        <v>40</v>
      </c>
      <c r="F371" s="7"/>
      <c r="G371" s="99">
        <v>43372.017361111102</v>
      </c>
      <c r="H371" s="100">
        <v>43372.017361111102</v>
      </c>
      <c r="I371" s="99">
        <v>43372.520833333299</v>
      </c>
      <c r="J371" s="100">
        <v>43372.520833333299</v>
      </c>
      <c r="K371" s="2" t="s">
        <v>20</v>
      </c>
      <c r="L371" s="2" t="s">
        <v>20</v>
      </c>
      <c r="M371" s="2" t="s">
        <v>20</v>
      </c>
      <c r="N371" s="101">
        <v>0</v>
      </c>
      <c r="O371" s="101">
        <v>0</v>
      </c>
      <c r="P371" s="34">
        <v>0</v>
      </c>
      <c r="Q371" s="101">
        <v>0</v>
      </c>
      <c r="R371" s="34">
        <v>0</v>
      </c>
      <c r="S371" s="101">
        <v>0</v>
      </c>
      <c r="T371" s="34">
        <v>12</v>
      </c>
      <c r="U371" s="101">
        <v>5</v>
      </c>
      <c r="V371" s="70" t="s">
        <v>21</v>
      </c>
      <c r="W371" s="70" t="s">
        <v>21</v>
      </c>
      <c r="X371" s="70" t="s">
        <v>21</v>
      </c>
      <c r="Y371" s="138" t="s">
        <v>709</v>
      </c>
      <c r="Z371" s="217"/>
      <c r="AA371" s="217"/>
    </row>
    <row r="372" spans="1:27" s="28" customFormat="1" ht="20.100000000000001" customHeight="1">
      <c r="B372" s="23"/>
      <c r="C372" s="23"/>
      <c r="D372" s="23"/>
      <c r="E372" s="23"/>
      <c r="F372" s="23"/>
      <c r="G372" s="165" t="s">
        <v>6</v>
      </c>
      <c r="H372" s="166"/>
      <c r="I372" s="166"/>
      <c r="J372" s="166"/>
      <c r="K372" s="81"/>
      <c r="L372" s="24"/>
      <c r="M372" s="25"/>
      <c r="N372" s="59">
        <f>SUM(N365:N371)+INT(SUM(O365:O371)/60)</f>
        <v>0</v>
      </c>
      <c r="O372" s="59">
        <f>MOD(SUM(O365:O371),60)</f>
        <v>0</v>
      </c>
      <c r="P372" s="34">
        <f t="shared" ref="P372" si="348">SUM(P365:P371)+INT(SUM(Q365:Q371)/60)</f>
        <v>0</v>
      </c>
      <c r="Q372" s="59">
        <f t="shared" ref="Q372" si="349">MOD(SUM(Q365:Q371),60)</f>
        <v>0</v>
      </c>
      <c r="R372" s="34">
        <f t="shared" ref="R372" si="350">SUM(R365:R371)+INT(SUM(S365:S371)/60)</f>
        <v>0</v>
      </c>
      <c r="S372" s="59">
        <f t="shared" ref="S372" si="351">MOD(SUM(S365:S371),60)</f>
        <v>0</v>
      </c>
      <c r="T372" s="93">
        <f t="shared" ref="T372" si="352">SUM(T365:T371)+INT(SUM(U365:U371)/60)</f>
        <v>104</v>
      </c>
      <c r="U372" s="59">
        <f t="shared" ref="U372" si="353">MOD(SUM(U365:U371),60)</f>
        <v>20</v>
      </c>
      <c r="V372" s="27"/>
      <c r="W372" s="27"/>
      <c r="X372" s="27"/>
      <c r="Y372" s="139"/>
      <c r="Z372" s="216"/>
      <c r="AA372" s="216"/>
    </row>
    <row r="373" spans="1:27" s="16" customFormat="1" ht="16.5" customHeight="1">
      <c r="A373" s="192" t="s">
        <v>541</v>
      </c>
      <c r="B373" s="192" t="s">
        <v>542</v>
      </c>
      <c r="C373" s="192" t="s">
        <v>70</v>
      </c>
      <c r="D373" s="194">
        <v>20</v>
      </c>
      <c r="E373" s="194" t="s">
        <v>40</v>
      </c>
      <c r="F373" s="7"/>
      <c r="G373" s="99">
        <v>43344.000694444403</v>
      </c>
      <c r="H373" s="100">
        <v>43344.000694444403</v>
      </c>
      <c r="I373" s="99">
        <v>43373.999305555597</v>
      </c>
      <c r="J373" s="100">
        <v>43373.999305555597</v>
      </c>
      <c r="K373" s="2" t="s">
        <v>20</v>
      </c>
      <c r="L373" s="2" t="s">
        <v>20</v>
      </c>
      <c r="M373" s="2" t="s">
        <v>20</v>
      </c>
      <c r="N373" s="101">
        <v>0</v>
      </c>
      <c r="O373" s="101">
        <v>0</v>
      </c>
      <c r="P373" s="34">
        <v>0</v>
      </c>
      <c r="Q373" s="101">
        <v>0</v>
      </c>
      <c r="R373" s="34">
        <v>0</v>
      </c>
      <c r="S373" s="101">
        <v>0</v>
      </c>
      <c r="T373" s="34">
        <v>719</v>
      </c>
      <c r="U373" s="101">
        <v>58</v>
      </c>
      <c r="V373" s="70" t="s">
        <v>21</v>
      </c>
      <c r="W373" s="70" t="s">
        <v>21</v>
      </c>
      <c r="X373" s="70" t="s">
        <v>21</v>
      </c>
      <c r="Y373" s="138" t="s">
        <v>744</v>
      </c>
      <c r="Z373" s="198"/>
      <c r="AA373" s="198">
        <v>100</v>
      </c>
    </row>
    <row r="374" spans="1:27" s="28" customFormat="1" ht="20.100000000000001" customHeight="1">
      <c r="A374" s="193"/>
      <c r="B374" s="193" t="s">
        <v>542</v>
      </c>
      <c r="C374" s="193" t="s">
        <v>70</v>
      </c>
      <c r="D374" s="195"/>
      <c r="E374" s="195"/>
      <c r="F374" s="23"/>
      <c r="G374" s="165" t="s">
        <v>6</v>
      </c>
      <c r="H374" s="166"/>
      <c r="I374" s="166"/>
      <c r="J374" s="166"/>
      <c r="K374" s="81"/>
      <c r="L374" s="24"/>
      <c r="M374" s="25"/>
      <c r="N374" s="59">
        <f>SUM(N373)+INT(SUM(O373)/60)</f>
        <v>0</v>
      </c>
      <c r="O374" s="59">
        <f>MOD(SUM(O373),60)</f>
        <v>0</v>
      </c>
      <c r="P374" s="101">
        <f t="shared" ref="P374" si="354">SUM(P373)+INT(SUM(Q373)/60)</f>
        <v>0</v>
      </c>
      <c r="Q374" s="59">
        <f t="shared" ref="Q374" si="355">MOD(SUM(Q373),60)</f>
        <v>0</v>
      </c>
      <c r="R374" s="93">
        <f t="shared" ref="R374" si="356">SUM(R373)+INT(SUM(S373)/60)</f>
        <v>0</v>
      </c>
      <c r="S374" s="59">
        <f t="shared" ref="S374" si="357">MOD(SUM(S373),60)</f>
        <v>0</v>
      </c>
      <c r="T374" s="93">
        <f t="shared" ref="T374" si="358">SUM(T373)+INT(SUM(U373)/60)</f>
        <v>719</v>
      </c>
      <c r="U374" s="59">
        <f t="shared" ref="U374" si="359">MOD(SUM(U373),60)</f>
        <v>58</v>
      </c>
      <c r="V374" s="27"/>
      <c r="W374" s="27"/>
      <c r="X374" s="27"/>
      <c r="Y374" s="139"/>
      <c r="Z374" s="199"/>
      <c r="AA374" s="199"/>
    </row>
    <row r="375" spans="1:27" ht="17.25" customHeight="1">
      <c r="A375" s="6" t="s">
        <v>223</v>
      </c>
      <c r="B375" s="9" t="s">
        <v>224</v>
      </c>
      <c r="C375" s="8"/>
      <c r="D375" s="9">
        <v>315</v>
      </c>
      <c r="E375" s="9" t="s">
        <v>40</v>
      </c>
      <c r="F375" s="7"/>
      <c r="G375" s="10"/>
      <c r="H375" s="10"/>
      <c r="I375" s="10"/>
      <c r="J375" s="10"/>
      <c r="K375" s="11"/>
      <c r="L375" s="11"/>
      <c r="M375" s="12"/>
      <c r="N375" s="13"/>
      <c r="O375" s="13"/>
      <c r="P375" s="93"/>
      <c r="Q375" s="13"/>
      <c r="R375" s="93"/>
      <c r="S375" s="13"/>
      <c r="T375" s="93"/>
      <c r="U375" s="13"/>
      <c r="V375" s="14"/>
      <c r="W375" s="15"/>
      <c r="X375" s="15"/>
      <c r="Y375" s="140"/>
      <c r="Z375" s="198"/>
      <c r="AA375" s="198">
        <v>100</v>
      </c>
    </row>
    <row r="376" spans="1:27" s="28" customFormat="1" ht="20.100000000000001" customHeight="1">
      <c r="B376" s="23"/>
      <c r="C376" s="23"/>
      <c r="D376" s="23"/>
      <c r="E376" s="23"/>
      <c r="F376" s="23"/>
      <c r="G376" s="165" t="s">
        <v>6</v>
      </c>
      <c r="H376" s="166"/>
      <c r="I376" s="166"/>
      <c r="J376" s="166"/>
      <c r="K376" s="81"/>
      <c r="L376" s="24"/>
      <c r="M376" s="25"/>
      <c r="N376" s="26">
        <v>0</v>
      </c>
      <c r="O376" s="26">
        <v>0</v>
      </c>
      <c r="P376" s="93">
        <v>0</v>
      </c>
      <c r="Q376" s="26">
        <v>0</v>
      </c>
      <c r="R376" s="34">
        <v>0</v>
      </c>
      <c r="S376" s="26">
        <v>0</v>
      </c>
      <c r="T376" s="34">
        <v>0</v>
      </c>
      <c r="U376" s="26">
        <v>0</v>
      </c>
      <c r="V376" s="27"/>
      <c r="W376" s="27"/>
      <c r="X376" s="27"/>
      <c r="Y376" s="139"/>
      <c r="Z376" s="199"/>
      <c r="AA376" s="199"/>
    </row>
    <row r="377" spans="1:27" ht="30" customHeight="1">
      <c r="A377" s="6" t="s">
        <v>225</v>
      </c>
      <c r="B377" s="9" t="s">
        <v>226</v>
      </c>
      <c r="C377" s="8" t="s">
        <v>70</v>
      </c>
      <c r="D377" s="9">
        <v>315</v>
      </c>
      <c r="E377" s="9" t="s">
        <v>40</v>
      </c>
      <c r="F377" s="7"/>
      <c r="G377" s="120">
        <v>43354.2368055556</v>
      </c>
      <c r="H377" s="121">
        <v>43354.2368055556</v>
      </c>
      <c r="I377" s="120">
        <v>43354.331250000003</v>
      </c>
      <c r="J377" s="121">
        <v>43354.331250000003</v>
      </c>
      <c r="K377" s="2" t="s">
        <v>20</v>
      </c>
      <c r="L377" s="2" t="s">
        <v>20</v>
      </c>
      <c r="M377" s="2">
        <v>0</v>
      </c>
      <c r="N377" s="93">
        <v>0</v>
      </c>
      <c r="O377" s="93">
        <v>0</v>
      </c>
      <c r="P377" s="93">
        <v>2</v>
      </c>
      <c r="Q377" s="93">
        <v>16</v>
      </c>
      <c r="R377" s="93">
        <v>0</v>
      </c>
      <c r="S377" s="93">
        <v>0</v>
      </c>
      <c r="T377" s="34">
        <v>0</v>
      </c>
      <c r="U377" s="93">
        <v>0</v>
      </c>
      <c r="V377" s="70" t="s">
        <v>21</v>
      </c>
      <c r="W377" s="70" t="s">
        <v>21</v>
      </c>
      <c r="X377" s="70" t="s">
        <v>21</v>
      </c>
      <c r="Y377" s="62" t="s">
        <v>765</v>
      </c>
      <c r="Z377" s="238"/>
      <c r="AA377" s="238"/>
    </row>
    <row r="378" spans="1:27" ht="30" customHeight="1">
      <c r="A378" s="6" t="s">
        <v>225</v>
      </c>
      <c r="B378" s="9" t="s">
        <v>226</v>
      </c>
      <c r="C378" s="8" t="s">
        <v>70</v>
      </c>
      <c r="D378" s="9">
        <v>315</v>
      </c>
      <c r="E378" s="9" t="s">
        <v>40</v>
      </c>
      <c r="F378" s="7"/>
      <c r="G378" s="120">
        <v>43362.440972222197</v>
      </c>
      <c r="H378" s="121">
        <v>43362.440972222197</v>
      </c>
      <c r="I378" s="120">
        <v>43362.579166666699</v>
      </c>
      <c r="J378" s="121">
        <v>43362.579166666699</v>
      </c>
      <c r="K378" s="2" t="s">
        <v>20</v>
      </c>
      <c r="L378" s="2" t="s">
        <v>20</v>
      </c>
      <c r="M378" s="2" t="s">
        <v>20</v>
      </c>
      <c r="N378" s="93">
        <v>0</v>
      </c>
      <c r="O378" s="93">
        <v>0</v>
      </c>
      <c r="P378" s="34">
        <v>0</v>
      </c>
      <c r="Q378" s="93">
        <v>0</v>
      </c>
      <c r="R378" s="34">
        <v>0</v>
      </c>
      <c r="S378" s="93">
        <v>0</v>
      </c>
      <c r="T378" s="34">
        <v>3</v>
      </c>
      <c r="U378" s="93">
        <v>19</v>
      </c>
      <c r="V378" s="70" t="s">
        <v>21</v>
      </c>
      <c r="W378" s="70" t="s">
        <v>21</v>
      </c>
      <c r="X378" s="70" t="s">
        <v>21</v>
      </c>
      <c r="Y378" s="62" t="s">
        <v>766</v>
      </c>
      <c r="Z378" s="239"/>
      <c r="AA378" s="239"/>
    </row>
    <row r="379" spans="1:27" s="28" customFormat="1" ht="20.100000000000001" customHeight="1">
      <c r="B379" s="23"/>
      <c r="C379" s="23"/>
      <c r="D379" s="23"/>
      <c r="E379" s="23"/>
      <c r="F379" s="23"/>
      <c r="G379" s="165" t="s">
        <v>6</v>
      </c>
      <c r="H379" s="166"/>
      <c r="I379" s="166"/>
      <c r="J379" s="166"/>
      <c r="K379" s="81"/>
      <c r="L379" s="24"/>
      <c r="M379" s="25"/>
      <c r="N379" s="59">
        <f>SUM(N377:N378)+INT(SUM(O377:O378)/60)</f>
        <v>0</v>
      </c>
      <c r="O379" s="59">
        <f>MOD(SUM(O377:O378),60)</f>
        <v>0</v>
      </c>
      <c r="P379" s="34">
        <f t="shared" ref="P379" si="360">SUM(P377:P378)+INT(SUM(Q377:Q378)/60)</f>
        <v>2</v>
      </c>
      <c r="Q379" s="59">
        <f t="shared" ref="Q379" si="361">MOD(SUM(Q377:Q378),60)</f>
        <v>16</v>
      </c>
      <c r="R379" s="34">
        <f t="shared" ref="R379" si="362">SUM(R377:R378)+INT(SUM(S377:S378)/60)</f>
        <v>0</v>
      </c>
      <c r="S379" s="59">
        <f t="shared" ref="S379" si="363">MOD(SUM(S377:S378),60)</f>
        <v>0</v>
      </c>
      <c r="T379" s="34">
        <f t="shared" ref="T379" si="364">SUM(T377:T378)+INT(SUM(U377:U378)/60)</f>
        <v>3</v>
      </c>
      <c r="U379" s="59">
        <f t="shared" ref="U379" si="365">MOD(SUM(U377:U378),60)</f>
        <v>19</v>
      </c>
      <c r="V379" s="27"/>
      <c r="W379" s="27"/>
      <c r="X379" s="27"/>
      <c r="Y379" s="139"/>
      <c r="Z379" s="240"/>
      <c r="AA379" s="240"/>
    </row>
    <row r="380" spans="1:27" ht="30" customHeight="1">
      <c r="A380" s="6" t="s">
        <v>227</v>
      </c>
      <c r="B380" s="9" t="s">
        <v>226</v>
      </c>
      <c r="C380" s="8" t="s">
        <v>107</v>
      </c>
      <c r="D380" s="9">
        <v>315</v>
      </c>
      <c r="E380" s="9" t="s">
        <v>40</v>
      </c>
      <c r="F380" s="7"/>
      <c r="G380" s="10"/>
      <c r="H380" s="10"/>
      <c r="I380" s="10"/>
      <c r="J380" s="10"/>
      <c r="K380" s="11"/>
      <c r="L380" s="11"/>
      <c r="M380" s="12"/>
      <c r="N380" s="13"/>
      <c r="O380" s="13"/>
      <c r="P380" s="34"/>
      <c r="Q380" s="13"/>
      <c r="R380" s="34"/>
      <c r="S380" s="13"/>
      <c r="T380" s="34"/>
      <c r="U380" s="13"/>
      <c r="V380" s="14"/>
      <c r="W380" s="15"/>
      <c r="X380" s="15"/>
      <c r="Y380" s="140"/>
      <c r="Z380" s="198"/>
      <c r="AA380" s="198">
        <v>100</v>
      </c>
    </row>
    <row r="381" spans="1:27" s="28" customFormat="1" ht="20.100000000000001" customHeight="1">
      <c r="B381" s="23"/>
      <c r="C381" s="23"/>
      <c r="D381" s="23"/>
      <c r="E381" s="23"/>
      <c r="F381" s="23"/>
      <c r="G381" s="165" t="s">
        <v>6</v>
      </c>
      <c r="H381" s="166"/>
      <c r="I381" s="166"/>
      <c r="J381" s="166"/>
      <c r="K381" s="81"/>
      <c r="L381" s="24"/>
      <c r="M381" s="25"/>
      <c r="N381" s="26">
        <v>0</v>
      </c>
      <c r="O381" s="26">
        <v>0</v>
      </c>
      <c r="P381" s="34">
        <v>0</v>
      </c>
      <c r="Q381" s="26">
        <v>0</v>
      </c>
      <c r="R381" s="34">
        <v>0</v>
      </c>
      <c r="S381" s="26">
        <v>0</v>
      </c>
      <c r="T381" s="34">
        <v>0</v>
      </c>
      <c r="U381" s="26">
        <v>0</v>
      </c>
      <c r="V381" s="27"/>
      <c r="W381" s="27"/>
      <c r="X381" s="27"/>
      <c r="Y381" s="139"/>
      <c r="Z381" s="199"/>
      <c r="AA381" s="199"/>
    </row>
    <row r="382" spans="1:27" ht="30" customHeight="1">
      <c r="A382" s="6" t="s">
        <v>228</v>
      </c>
      <c r="B382" s="9" t="s">
        <v>229</v>
      </c>
      <c r="C382" s="8" t="s">
        <v>70</v>
      </c>
      <c r="D382" s="9">
        <v>315</v>
      </c>
      <c r="E382" s="9" t="s">
        <v>40</v>
      </c>
      <c r="F382" s="7"/>
      <c r="G382" s="10"/>
      <c r="H382" s="10"/>
      <c r="I382" s="10"/>
      <c r="J382" s="10"/>
      <c r="K382" s="11"/>
      <c r="L382" s="11"/>
      <c r="M382" s="12"/>
      <c r="N382" s="13"/>
      <c r="O382" s="13"/>
      <c r="P382" s="34"/>
      <c r="Q382" s="13"/>
      <c r="R382" s="34"/>
      <c r="S382" s="13"/>
      <c r="T382" s="93"/>
      <c r="U382" s="13"/>
      <c r="V382" s="14"/>
      <c r="W382" s="15"/>
      <c r="X382" s="15"/>
      <c r="Y382" s="140"/>
      <c r="Z382" s="198"/>
      <c r="AA382" s="198">
        <v>100</v>
      </c>
    </row>
    <row r="383" spans="1:27" s="28" customFormat="1" ht="20.100000000000001" customHeight="1">
      <c r="B383" s="23"/>
      <c r="C383" s="23"/>
      <c r="D383" s="23"/>
      <c r="E383" s="23"/>
      <c r="F383" s="23"/>
      <c r="G383" s="165" t="s">
        <v>6</v>
      </c>
      <c r="H383" s="166"/>
      <c r="I383" s="166"/>
      <c r="J383" s="166"/>
      <c r="K383" s="81"/>
      <c r="L383" s="24"/>
      <c r="M383" s="25"/>
      <c r="N383" s="26">
        <v>0</v>
      </c>
      <c r="O383" s="26">
        <v>0</v>
      </c>
      <c r="P383" s="34">
        <v>0</v>
      </c>
      <c r="Q383" s="26">
        <v>0</v>
      </c>
      <c r="R383" s="34">
        <v>0</v>
      </c>
      <c r="S383" s="26">
        <v>0</v>
      </c>
      <c r="T383" s="34">
        <v>0</v>
      </c>
      <c r="U383" s="26">
        <v>0</v>
      </c>
      <c r="V383" s="27"/>
      <c r="W383" s="27"/>
      <c r="X383" s="27"/>
      <c r="Y383" s="139"/>
      <c r="Z383" s="199"/>
      <c r="AA383" s="199"/>
    </row>
    <row r="384" spans="1:27" s="16" customFormat="1" ht="16.5" customHeight="1">
      <c r="A384" s="192" t="s">
        <v>230</v>
      </c>
      <c r="B384" s="194" t="s">
        <v>229</v>
      </c>
      <c r="C384" s="196" t="s">
        <v>107</v>
      </c>
      <c r="D384" s="194">
        <v>315</v>
      </c>
      <c r="E384" s="194" t="s">
        <v>40</v>
      </c>
      <c r="F384" s="7"/>
      <c r="G384" s="10"/>
      <c r="H384" s="10"/>
      <c r="I384" s="10"/>
      <c r="J384" s="10"/>
      <c r="K384" s="11"/>
      <c r="L384" s="11"/>
      <c r="M384" s="12"/>
      <c r="N384" s="13"/>
      <c r="O384" s="13"/>
      <c r="P384" s="34"/>
      <c r="Q384" s="13"/>
      <c r="R384" s="34"/>
      <c r="S384" s="13"/>
      <c r="T384" s="34"/>
      <c r="U384" s="13"/>
      <c r="V384" s="14"/>
      <c r="W384" s="15"/>
      <c r="X384" s="15"/>
      <c r="Y384" s="140"/>
      <c r="Z384" s="198"/>
      <c r="AA384" s="198">
        <v>100</v>
      </c>
    </row>
    <row r="385" spans="1:27" s="28" customFormat="1" ht="20.100000000000001" customHeight="1">
      <c r="A385" s="193"/>
      <c r="B385" s="195"/>
      <c r="C385" s="197"/>
      <c r="D385" s="195"/>
      <c r="E385" s="195"/>
      <c r="F385" s="23"/>
      <c r="G385" s="165" t="s">
        <v>6</v>
      </c>
      <c r="H385" s="166"/>
      <c r="I385" s="166"/>
      <c r="J385" s="166"/>
      <c r="K385" s="81"/>
      <c r="L385" s="24"/>
      <c r="M385" s="25"/>
      <c r="N385" s="26">
        <v>0</v>
      </c>
      <c r="O385" s="26">
        <v>0</v>
      </c>
      <c r="P385" s="34">
        <v>0</v>
      </c>
      <c r="Q385" s="26">
        <v>0</v>
      </c>
      <c r="R385" s="34">
        <v>0</v>
      </c>
      <c r="S385" s="26">
        <v>0</v>
      </c>
      <c r="T385" s="34">
        <v>0</v>
      </c>
      <c r="U385" s="26">
        <v>0</v>
      </c>
      <c r="V385" s="27"/>
      <c r="W385" s="27"/>
      <c r="X385" s="27"/>
      <c r="Y385" s="139"/>
      <c r="Z385" s="199"/>
      <c r="AA385" s="199"/>
    </row>
    <row r="386" spans="1:27" s="16" customFormat="1" ht="16.5" customHeight="1">
      <c r="A386" s="192" t="s">
        <v>231</v>
      </c>
      <c r="B386" s="194" t="s">
        <v>232</v>
      </c>
      <c r="C386" s="196" t="s">
        <v>70</v>
      </c>
      <c r="D386" s="194">
        <v>315</v>
      </c>
      <c r="E386" s="194" t="s">
        <v>40</v>
      </c>
      <c r="F386" s="7"/>
      <c r="G386" s="10"/>
      <c r="H386" s="10"/>
      <c r="I386" s="10"/>
      <c r="J386" s="10"/>
      <c r="K386" s="11"/>
      <c r="L386" s="11"/>
      <c r="M386" s="12"/>
      <c r="N386" s="13"/>
      <c r="O386" s="13"/>
      <c r="P386" s="34"/>
      <c r="Q386" s="13"/>
      <c r="R386" s="93"/>
      <c r="S386" s="13"/>
      <c r="T386" s="34"/>
      <c r="U386" s="13"/>
      <c r="V386" s="14"/>
      <c r="W386" s="15"/>
      <c r="X386" s="15"/>
      <c r="Y386" s="140"/>
      <c r="Z386" s="198"/>
      <c r="AA386" s="198">
        <v>100</v>
      </c>
    </row>
    <row r="387" spans="1:27" s="28" customFormat="1" ht="20.100000000000001" customHeight="1">
      <c r="A387" s="193"/>
      <c r="B387" s="195"/>
      <c r="C387" s="197"/>
      <c r="D387" s="195"/>
      <c r="E387" s="195"/>
      <c r="F387" s="23"/>
      <c r="G387" s="165" t="s">
        <v>6</v>
      </c>
      <c r="H387" s="166"/>
      <c r="I387" s="166"/>
      <c r="J387" s="166"/>
      <c r="K387" s="81"/>
      <c r="L387" s="24"/>
      <c r="M387" s="25"/>
      <c r="N387" s="26">
        <v>0</v>
      </c>
      <c r="O387" s="26">
        <v>0</v>
      </c>
      <c r="P387" s="34">
        <v>0</v>
      </c>
      <c r="Q387" s="26">
        <v>0</v>
      </c>
      <c r="R387" s="93">
        <v>0</v>
      </c>
      <c r="S387" s="26">
        <v>0</v>
      </c>
      <c r="T387" s="93">
        <v>0</v>
      </c>
      <c r="U387" s="26">
        <v>0</v>
      </c>
      <c r="V387" s="27"/>
      <c r="W387" s="27"/>
      <c r="X387" s="27"/>
      <c r="Y387" s="139"/>
      <c r="Z387" s="199"/>
      <c r="AA387" s="199"/>
    </row>
    <row r="388" spans="1:27" ht="30" customHeight="1">
      <c r="A388" s="6" t="s">
        <v>233</v>
      </c>
      <c r="B388" s="9" t="s">
        <v>234</v>
      </c>
      <c r="C388" s="8" t="s">
        <v>70</v>
      </c>
      <c r="D388" s="9">
        <v>200</v>
      </c>
      <c r="E388" s="9" t="s">
        <v>40</v>
      </c>
      <c r="F388" s="7"/>
      <c r="G388" s="10"/>
      <c r="H388" s="10"/>
      <c r="I388" s="10"/>
      <c r="J388" s="10"/>
      <c r="K388" s="11"/>
      <c r="L388" s="11"/>
      <c r="M388" s="12"/>
      <c r="N388" s="13"/>
      <c r="O388" s="13"/>
      <c r="P388" s="34"/>
      <c r="Q388" s="13"/>
      <c r="R388" s="34"/>
      <c r="S388" s="13"/>
      <c r="T388" s="34"/>
      <c r="U388" s="13"/>
      <c r="V388" s="14"/>
      <c r="W388" s="15"/>
      <c r="X388" s="15"/>
      <c r="Y388" s="140"/>
      <c r="Z388" s="198"/>
      <c r="AA388" s="198">
        <v>100</v>
      </c>
    </row>
    <row r="389" spans="1:27" s="28" customFormat="1" ht="20.100000000000001" customHeight="1">
      <c r="B389" s="23"/>
      <c r="C389" s="23"/>
      <c r="D389" s="23"/>
      <c r="E389" s="23"/>
      <c r="F389" s="23"/>
      <c r="G389" s="165" t="s">
        <v>6</v>
      </c>
      <c r="H389" s="166"/>
      <c r="I389" s="166"/>
      <c r="J389" s="166"/>
      <c r="K389" s="81"/>
      <c r="L389" s="24"/>
      <c r="M389" s="25"/>
      <c r="N389" s="26">
        <v>0</v>
      </c>
      <c r="O389" s="26">
        <v>0</v>
      </c>
      <c r="P389" s="34">
        <v>0</v>
      </c>
      <c r="Q389" s="26">
        <v>0</v>
      </c>
      <c r="R389" s="34">
        <v>0</v>
      </c>
      <c r="S389" s="26">
        <v>0</v>
      </c>
      <c r="T389" s="34">
        <v>0</v>
      </c>
      <c r="U389" s="26">
        <v>0</v>
      </c>
      <c r="V389" s="27"/>
      <c r="W389" s="27"/>
      <c r="X389" s="27"/>
      <c r="Y389" s="139"/>
      <c r="Z389" s="199"/>
      <c r="AA389" s="199"/>
    </row>
    <row r="390" spans="1:27" s="16" customFormat="1" ht="16.5" customHeight="1">
      <c r="A390" s="192" t="s">
        <v>235</v>
      </c>
      <c r="B390" s="194" t="s">
        <v>234</v>
      </c>
      <c r="C390" s="196" t="s">
        <v>107</v>
      </c>
      <c r="D390" s="194">
        <v>200</v>
      </c>
      <c r="E390" s="194" t="s">
        <v>40</v>
      </c>
      <c r="F390" s="7"/>
      <c r="G390" s="10"/>
      <c r="H390" s="10"/>
      <c r="I390" s="10"/>
      <c r="J390" s="10"/>
      <c r="K390" s="11"/>
      <c r="L390" s="11"/>
      <c r="M390" s="12"/>
      <c r="N390" s="13"/>
      <c r="O390" s="13"/>
      <c r="P390" s="34"/>
      <c r="Q390" s="13"/>
      <c r="R390" s="34"/>
      <c r="S390" s="13"/>
      <c r="T390" s="34"/>
      <c r="U390" s="13"/>
      <c r="V390" s="14"/>
      <c r="W390" s="15"/>
      <c r="X390" s="15"/>
      <c r="Y390" s="140"/>
      <c r="Z390" s="198"/>
      <c r="AA390" s="198">
        <v>100</v>
      </c>
    </row>
    <row r="391" spans="1:27" s="28" customFormat="1" ht="20.100000000000001" customHeight="1">
      <c r="A391" s="193"/>
      <c r="B391" s="195"/>
      <c r="C391" s="197"/>
      <c r="D391" s="195"/>
      <c r="E391" s="195"/>
      <c r="F391" s="23"/>
      <c r="G391" s="165" t="s">
        <v>6</v>
      </c>
      <c r="H391" s="166"/>
      <c r="I391" s="166"/>
      <c r="J391" s="166"/>
      <c r="K391" s="81"/>
      <c r="L391" s="24"/>
      <c r="M391" s="25"/>
      <c r="N391" s="26">
        <v>0</v>
      </c>
      <c r="O391" s="26">
        <v>0</v>
      </c>
      <c r="P391" s="34">
        <v>0</v>
      </c>
      <c r="Q391" s="26">
        <v>0</v>
      </c>
      <c r="R391" s="34">
        <v>0</v>
      </c>
      <c r="S391" s="26">
        <v>0</v>
      </c>
      <c r="T391" s="34">
        <v>0</v>
      </c>
      <c r="U391" s="26">
        <v>0</v>
      </c>
      <c r="V391" s="27"/>
      <c r="W391" s="27"/>
      <c r="X391" s="27"/>
      <c r="Y391" s="139"/>
      <c r="Z391" s="199"/>
      <c r="AA391" s="199"/>
    </row>
    <row r="392" spans="1:27" s="16" customFormat="1" ht="16.5" customHeight="1">
      <c r="A392" s="192" t="s">
        <v>236</v>
      </c>
      <c r="B392" s="194" t="s">
        <v>237</v>
      </c>
      <c r="C392" s="196" t="s">
        <v>70</v>
      </c>
      <c r="D392" s="194">
        <v>50</v>
      </c>
      <c r="E392" s="194" t="s">
        <v>40</v>
      </c>
      <c r="F392" s="7"/>
      <c r="G392" s="10"/>
      <c r="H392" s="10"/>
      <c r="I392" s="10"/>
      <c r="J392" s="10"/>
      <c r="K392" s="11"/>
      <c r="L392" s="11"/>
      <c r="M392" s="12"/>
      <c r="N392" s="13"/>
      <c r="O392" s="13"/>
      <c r="P392" s="34"/>
      <c r="Q392" s="13"/>
      <c r="R392" s="34"/>
      <c r="S392" s="13"/>
      <c r="T392" s="34"/>
      <c r="U392" s="13"/>
      <c r="V392" s="14"/>
      <c r="W392" s="15"/>
      <c r="X392" s="15"/>
      <c r="Y392" s="140"/>
      <c r="Z392" s="198"/>
      <c r="AA392" s="198">
        <v>100</v>
      </c>
    </row>
    <row r="393" spans="1:27" s="28" customFormat="1" ht="20.100000000000001" customHeight="1">
      <c r="A393" s="193"/>
      <c r="B393" s="195"/>
      <c r="C393" s="197"/>
      <c r="D393" s="195"/>
      <c r="E393" s="195"/>
      <c r="F393" s="23"/>
      <c r="G393" s="165" t="s">
        <v>6</v>
      </c>
      <c r="H393" s="166"/>
      <c r="I393" s="166"/>
      <c r="J393" s="166"/>
      <c r="K393" s="81"/>
      <c r="L393" s="24"/>
      <c r="M393" s="25"/>
      <c r="N393" s="26">
        <v>0</v>
      </c>
      <c r="O393" s="26">
        <v>0</v>
      </c>
      <c r="P393" s="34">
        <v>0</v>
      </c>
      <c r="Q393" s="26">
        <v>0</v>
      </c>
      <c r="R393" s="93">
        <v>0</v>
      </c>
      <c r="S393" s="26">
        <v>0</v>
      </c>
      <c r="T393" s="93">
        <v>0</v>
      </c>
      <c r="U393" s="26">
        <v>0</v>
      </c>
      <c r="V393" s="27"/>
      <c r="W393" s="27"/>
      <c r="X393" s="27"/>
      <c r="Y393" s="139"/>
      <c r="Z393" s="199"/>
      <c r="AA393" s="199"/>
    </row>
    <row r="394" spans="1:27" s="16" customFormat="1" ht="16.5" customHeight="1">
      <c r="A394" s="192" t="s">
        <v>238</v>
      </c>
      <c r="B394" s="194" t="s">
        <v>237</v>
      </c>
      <c r="C394" s="196" t="s">
        <v>107</v>
      </c>
      <c r="D394" s="194">
        <v>50</v>
      </c>
      <c r="E394" s="194" t="s">
        <v>40</v>
      </c>
      <c r="F394" s="7"/>
      <c r="G394" s="10"/>
      <c r="H394" s="10"/>
      <c r="I394" s="10"/>
      <c r="J394" s="10"/>
      <c r="K394" s="11"/>
      <c r="L394" s="11"/>
      <c r="M394" s="12"/>
      <c r="N394" s="13"/>
      <c r="O394" s="13"/>
      <c r="P394" s="34"/>
      <c r="Q394" s="13"/>
      <c r="R394" s="34"/>
      <c r="S394" s="13"/>
      <c r="T394" s="34"/>
      <c r="U394" s="13"/>
      <c r="V394" s="14"/>
      <c r="W394" s="15"/>
      <c r="X394" s="15"/>
      <c r="Y394" s="140"/>
      <c r="Z394" s="198"/>
      <c r="AA394" s="198">
        <v>100</v>
      </c>
    </row>
    <row r="395" spans="1:27" s="28" customFormat="1" ht="20.100000000000001" customHeight="1">
      <c r="A395" s="193"/>
      <c r="B395" s="195"/>
      <c r="C395" s="197"/>
      <c r="D395" s="195"/>
      <c r="E395" s="195"/>
      <c r="F395" s="23"/>
      <c r="G395" s="165" t="s">
        <v>6</v>
      </c>
      <c r="H395" s="166"/>
      <c r="I395" s="166"/>
      <c r="J395" s="166"/>
      <c r="K395" s="81"/>
      <c r="L395" s="24"/>
      <c r="M395" s="25"/>
      <c r="N395" s="26">
        <v>0</v>
      </c>
      <c r="O395" s="26">
        <v>0</v>
      </c>
      <c r="P395" s="34">
        <v>0</v>
      </c>
      <c r="Q395" s="26">
        <v>0</v>
      </c>
      <c r="R395" s="34">
        <v>0</v>
      </c>
      <c r="S395" s="26">
        <v>0</v>
      </c>
      <c r="T395" s="34">
        <v>0</v>
      </c>
      <c r="U395" s="26">
        <v>0</v>
      </c>
      <c r="V395" s="27"/>
      <c r="W395" s="27"/>
      <c r="X395" s="27"/>
      <c r="Y395" s="139"/>
      <c r="Z395" s="199"/>
      <c r="AA395" s="199"/>
    </row>
    <row r="396" spans="1:27" s="16" customFormat="1" ht="16.5" customHeight="1">
      <c r="A396" s="192" t="s">
        <v>239</v>
      </c>
      <c r="B396" s="194" t="s">
        <v>240</v>
      </c>
      <c r="C396" s="196" t="s">
        <v>39</v>
      </c>
      <c r="D396" s="194">
        <v>50</v>
      </c>
      <c r="E396" s="194" t="s">
        <v>40</v>
      </c>
      <c r="F396" s="7"/>
      <c r="G396" s="10"/>
      <c r="H396" s="10"/>
      <c r="I396" s="10"/>
      <c r="J396" s="10"/>
      <c r="K396" s="11"/>
      <c r="L396" s="11"/>
      <c r="M396" s="12"/>
      <c r="N396" s="13"/>
      <c r="O396" s="13"/>
      <c r="P396" s="34"/>
      <c r="Q396" s="13"/>
      <c r="R396" s="34"/>
      <c r="S396" s="13"/>
      <c r="T396" s="93"/>
      <c r="U396" s="13"/>
      <c r="V396" s="14"/>
      <c r="W396" s="15"/>
      <c r="X396" s="15"/>
      <c r="Y396" s="140"/>
      <c r="Z396" s="198"/>
      <c r="AA396" s="198">
        <v>100</v>
      </c>
    </row>
    <row r="397" spans="1:27" s="28" customFormat="1" ht="20.100000000000001" customHeight="1">
      <c r="A397" s="193"/>
      <c r="B397" s="195"/>
      <c r="C397" s="197"/>
      <c r="D397" s="195"/>
      <c r="E397" s="195"/>
      <c r="F397" s="23"/>
      <c r="G397" s="165" t="s">
        <v>6</v>
      </c>
      <c r="H397" s="166"/>
      <c r="I397" s="166"/>
      <c r="J397" s="166"/>
      <c r="K397" s="81"/>
      <c r="L397" s="24"/>
      <c r="M397" s="25"/>
      <c r="N397" s="26">
        <v>0</v>
      </c>
      <c r="O397" s="26">
        <v>0</v>
      </c>
      <c r="P397" s="34">
        <v>0</v>
      </c>
      <c r="Q397" s="26">
        <v>0</v>
      </c>
      <c r="R397" s="34">
        <v>0</v>
      </c>
      <c r="S397" s="26">
        <v>0</v>
      </c>
      <c r="T397" s="34">
        <v>0</v>
      </c>
      <c r="U397" s="26">
        <v>0</v>
      </c>
      <c r="V397" s="27"/>
      <c r="W397" s="27"/>
      <c r="X397" s="27"/>
      <c r="Y397" s="139"/>
      <c r="Z397" s="199"/>
      <c r="AA397" s="199"/>
    </row>
    <row r="398" spans="1:27" s="16" customFormat="1" ht="16.5" customHeight="1">
      <c r="A398" s="192" t="s">
        <v>239</v>
      </c>
      <c r="B398" s="194" t="s">
        <v>240</v>
      </c>
      <c r="C398" s="196" t="s">
        <v>43</v>
      </c>
      <c r="D398" s="194">
        <v>50</v>
      </c>
      <c r="E398" s="194" t="s">
        <v>40</v>
      </c>
      <c r="F398" s="7"/>
      <c r="G398" s="120">
        <v>43355.431944444397</v>
      </c>
      <c r="H398" s="121">
        <v>43355.431944444397</v>
      </c>
      <c r="I398" s="120">
        <v>43355.451388888898</v>
      </c>
      <c r="J398" s="121">
        <v>43355.451388888898</v>
      </c>
      <c r="K398" s="2" t="s">
        <v>20</v>
      </c>
      <c r="L398" s="2" t="s">
        <v>20</v>
      </c>
      <c r="M398" s="2">
        <v>0</v>
      </c>
      <c r="N398" s="93">
        <v>0</v>
      </c>
      <c r="O398" s="93">
        <v>0</v>
      </c>
      <c r="P398" s="34">
        <v>0</v>
      </c>
      <c r="Q398" s="93">
        <v>0</v>
      </c>
      <c r="R398" s="34">
        <v>0</v>
      </c>
      <c r="S398" s="93">
        <v>28</v>
      </c>
      <c r="T398" s="34">
        <v>0</v>
      </c>
      <c r="U398" s="93">
        <v>0</v>
      </c>
      <c r="V398" s="70" t="s">
        <v>21</v>
      </c>
      <c r="W398" s="70" t="s">
        <v>21</v>
      </c>
      <c r="X398" s="70" t="s">
        <v>21</v>
      </c>
      <c r="Y398" s="62" t="s">
        <v>772</v>
      </c>
      <c r="Z398" s="198"/>
      <c r="AA398" s="198"/>
    </row>
    <row r="399" spans="1:27" s="28" customFormat="1" ht="20.100000000000001" customHeight="1">
      <c r="A399" s="193"/>
      <c r="B399" s="195"/>
      <c r="C399" s="197"/>
      <c r="D399" s="195"/>
      <c r="E399" s="195"/>
      <c r="F399" s="23"/>
      <c r="G399" s="165" t="s">
        <v>6</v>
      </c>
      <c r="H399" s="166"/>
      <c r="I399" s="166"/>
      <c r="J399" s="166"/>
      <c r="K399" s="81"/>
      <c r="L399" s="24"/>
      <c r="M399" s="25"/>
      <c r="N399" s="59">
        <f>SUM(N398)+INT(SUM(O398)/60)</f>
        <v>0</v>
      </c>
      <c r="O399" s="59">
        <f>MOD(SUM(O398),60)</f>
        <v>0</v>
      </c>
      <c r="P399" s="34">
        <f t="shared" ref="P399" si="366">SUM(P398)+INT(SUM(Q398)/60)</f>
        <v>0</v>
      </c>
      <c r="Q399" s="59">
        <f t="shared" ref="Q399" si="367">MOD(SUM(Q398),60)</f>
        <v>0</v>
      </c>
      <c r="R399" s="34">
        <f t="shared" ref="R399" si="368">SUM(R398)+INT(SUM(S398)/60)</f>
        <v>0</v>
      </c>
      <c r="S399" s="59">
        <f t="shared" ref="S399" si="369">MOD(SUM(S398),60)</f>
        <v>28</v>
      </c>
      <c r="T399" s="34">
        <f t="shared" ref="T399" si="370">SUM(T398)+INT(SUM(U398)/60)</f>
        <v>0</v>
      </c>
      <c r="U399" s="59">
        <f t="shared" ref="U399" si="371">MOD(SUM(U398),60)</f>
        <v>0</v>
      </c>
      <c r="V399" s="27"/>
      <c r="W399" s="27"/>
      <c r="X399" s="27"/>
      <c r="Y399" s="139"/>
      <c r="Z399" s="199"/>
      <c r="AA399" s="199"/>
    </row>
    <row r="400" spans="1:27" s="16" customFormat="1" ht="16.5" customHeight="1">
      <c r="A400" s="192" t="s">
        <v>241</v>
      </c>
      <c r="B400" s="194" t="s">
        <v>242</v>
      </c>
      <c r="C400" s="196" t="s">
        <v>39</v>
      </c>
      <c r="D400" s="194">
        <v>100</v>
      </c>
      <c r="E400" s="194" t="s">
        <v>40</v>
      </c>
      <c r="F400" s="7"/>
      <c r="G400" s="10"/>
      <c r="H400" s="10"/>
      <c r="I400" s="10"/>
      <c r="J400" s="10"/>
      <c r="K400" s="11"/>
      <c r="L400" s="11"/>
      <c r="M400" s="12"/>
      <c r="N400" s="13"/>
      <c r="O400" s="13"/>
      <c r="P400" s="34"/>
      <c r="Q400" s="13"/>
      <c r="R400" s="34"/>
      <c r="S400" s="13"/>
      <c r="T400" s="93"/>
      <c r="U400" s="13"/>
      <c r="V400" s="14"/>
      <c r="W400" s="15"/>
      <c r="X400" s="15"/>
      <c r="Y400" s="140"/>
      <c r="Z400" s="198"/>
      <c r="AA400" s="198"/>
    </row>
    <row r="401" spans="1:27" s="28" customFormat="1" ht="20.100000000000001" customHeight="1">
      <c r="A401" s="193"/>
      <c r="B401" s="195"/>
      <c r="C401" s="197"/>
      <c r="D401" s="195"/>
      <c r="E401" s="195"/>
      <c r="F401" s="23"/>
      <c r="G401" s="165" t="s">
        <v>6</v>
      </c>
      <c r="H401" s="166"/>
      <c r="I401" s="166"/>
      <c r="J401" s="166"/>
      <c r="K401" s="81"/>
      <c r="L401" s="24"/>
      <c r="M401" s="25"/>
      <c r="N401" s="26"/>
      <c r="O401" s="26"/>
      <c r="P401" s="34"/>
      <c r="Q401" s="26"/>
      <c r="R401" s="34"/>
      <c r="S401" s="26"/>
      <c r="T401" s="34"/>
      <c r="U401" s="26"/>
      <c r="V401" s="27"/>
      <c r="W401" s="27"/>
      <c r="X401" s="27"/>
      <c r="Y401" s="139"/>
      <c r="Z401" s="199"/>
      <c r="AA401" s="199"/>
    </row>
    <row r="402" spans="1:27" s="16" customFormat="1" ht="16.5" customHeight="1">
      <c r="A402" s="192" t="s">
        <v>243</v>
      </c>
      <c r="B402" s="194" t="s">
        <v>242</v>
      </c>
      <c r="C402" s="196" t="s">
        <v>107</v>
      </c>
      <c r="D402" s="194">
        <v>100</v>
      </c>
      <c r="E402" s="194" t="s">
        <v>40</v>
      </c>
      <c r="F402" s="7"/>
      <c r="G402" s="120">
        <v>43353.368055555598</v>
      </c>
      <c r="H402" s="121">
        <v>43353.368055555598</v>
      </c>
      <c r="I402" s="120">
        <v>43353.411805555603</v>
      </c>
      <c r="J402" s="121">
        <v>43353.411805555603</v>
      </c>
      <c r="K402" s="2" t="s">
        <v>20</v>
      </c>
      <c r="L402" s="2" t="s">
        <v>20</v>
      </c>
      <c r="M402" s="2" t="s">
        <v>20</v>
      </c>
      <c r="N402" s="93">
        <v>1</v>
      </c>
      <c r="O402" s="93">
        <v>3</v>
      </c>
      <c r="P402" s="34">
        <v>0</v>
      </c>
      <c r="Q402" s="93">
        <v>0</v>
      </c>
      <c r="R402" s="34">
        <v>0</v>
      </c>
      <c r="S402" s="93">
        <v>0</v>
      </c>
      <c r="T402" s="34">
        <v>0</v>
      </c>
      <c r="U402" s="93">
        <v>0</v>
      </c>
      <c r="V402" s="70" t="s">
        <v>21</v>
      </c>
      <c r="W402" s="70" t="s">
        <v>21</v>
      </c>
      <c r="X402" s="70" t="s">
        <v>21</v>
      </c>
      <c r="Y402" s="62" t="s">
        <v>767</v>
      </c>
      <c r="Z402" s="198"/>
      <c r="AA402" s="198"/>
    </row>
    <row r="403" spans="1:27" s="28" customFormat="1" ht="20.100000000000001" customHeight="1">
      <c r="A403" s="193"/>
      <c r="B403" s="195"/>
      <c r="C403" s="197"/>
      <c r="D403" s="195"/>
      <c r="E403" s="195"/>
      <c r="F403" s="23"/>
      <c r="G403" s="165" t="s">
        <v>6</v>
      </c>
      <c r="H403" s="166"/>
      <c r="I403" s="166"/>
      <c r="J403" s="166"/>
      <c r="K403" s="81"/>
      <c r="L403" s="24"/>
      <c r="M403" s="25"/>
      <c r="N403" s="59">
        <f>SUM(N402)+INT(SUM(O402)/60)</f>
        <v>1</v>
      </c>
      <c r="O403" s="59">
        <f>MOD(SUM(O402),60)</f>
        <v>3</v>
      </c>
      <c r="P403" s="34">
        <f t="shared" ref="P403" si="372">SUM(P402)+INT(SUM(Q402)/60)</f>
        <v>0</v>
      </c>
      <c r="Q403" s="59">
        <f t="shared" ref="Q403" si="373">MOD(SUM(Q402),60)</f>
        <v>0</v>
      </c>
      <c r="R403" s="34">
        <f t="shared" ref="R403" si="374">SUM(R402)+INT(SUM(S402)/60)</f>
        <v>0</v>
      </c>
      <c r="S403" s="59">
        <f t="shared" ref="S403" si="375">MOD(SUM(S402),60)</f>
        <v>0</v>
      </c>
      <c r="T403" s="34">
        <f t="shared" ref="T403" si="376">SUM(T402)+INT(SUM(U402)/60)</f>
        <v>0</v>
      </c>
      <c r="U403" s="59">
        <f t="shared" ref="U403" si="377">MOD(SUM(U402),60)</f>
        <v>0</v>
      </c>
      <c r="V403" s="27"/>
      <c r="W403" s="27"/>
      <c r="X403" s="27"/>
      <c r="Y403" s="139"/>
      <c r="Z403" s="199"/>
      <c r="AA403" s="199"/>
    </row>
    <row r="404" spans="1:27" s="16" customFormat="1" ht="16.5" customHeight="1">
      <c r="A404" s="192" t="s">
        <v>244</v>
      </c>
      <c r="B404" s="194" t="s">
        <v>245</v>
      </c>
      <c r="C404" s="196" t="s">
        <v>107</v>
      </c>
      <c r="D404" s="194">
        <v>200</v>
      </c>
      <c r="E404" s="194" t="s">
        <v>40</v>
      </c>
      <c r="F404" s="7"/>
      <c r="G404" s="10"/>
      <c r="H404" s="10"/>
      <c r="I404" s="10"/>
      <c r="J404" s="10"/>
      <c r="K404" s="11"/>
      <c r="L404" s="11"/>
      <c r="M404" s="12"/>
      <c r="N404" s="13"/>
      <c r="O404" s="13"/>
      <c r="P404" s="34"/>
      <c r="Q404" s="13"/>
      <c r="R404" s="34"/>
      <c r="S404" s="13"/>
      <c r="T404" s="34"/>
      <c r="U404" s="13"/>
      <c r="V404" s="14"/>
      <c r="W404" s="15"/>
      <c r="X404" s="15"/>
      <c r="Y404" s="140"/>
      <c r="Z404" s="198"/>
      <c r="AA404" s="198">
        <v>100</v>
      </c>
    </row>
    <row r="405" spans="1:27" s="28" customFormat="1" ht="20.100000000000001" customHeight="1">
      <c r="A405" s="193"/>
      <c r="B405" s="195"/>
      <c r="C405" s="197"/>
      <c r="D405" s="195"/>
      <c r="E405" s="195"/>
      <c r="F405" s="23"/>
      <c r="G405" s="165" t="s">
        <v>6</v>
      </c>
      <c r="H405" s="166"/>
      <c r="I405" s="166"/>
      <c r="J405" s="166"/>
      <c r="K405" s="81"/>
      <c r="L405" s="24"/>
      <c r="M405" s="25"/>
      <c r="N405" s="26">
        <v>0</v>
      </c>
      <c r="O405" s="26">
        <v>0</v>
      </c>
      <c r="P405" s="34">
        <v>0</v>
      </c>
      <c r="Q405" s="26">
        <v>0</v>
      </c>
      <c r="R405" s="34">
        <v>0</v>
      </c>
      <c r="S405" s="26">
        <v>0</v>
      </c>
      <c r="T405" s="34">
        <v>0</v>
      </c>
      <c r="U405" s="26">
        <v>0</v>
      </c>
      <c r="V405" s="27"/>
      <c r="W405" s="27"/>
      <c r="X405" s="27"/>
      <c r="Y405" s="139"/>
      <c r="Z405" s="199"/>
      <c r="AA405" s="199"/>
    </row>
    <row r="406" spans="1:27" ht="30" customHeight="1">
      <c r="A406" s="6" t="s">
        <v>246</v>
      </c>
      <c r="B406" s="9" t="s">
        <v>247</v>
      </c>
      <c r="C406" s="8" t="s">
        <v>70</v>
      </c>
      <c r="D406" s="9">
        <v>30</v>
      </c>
      <c r="E406" s="9" t="s">
        <v>40</v>
      </c>
      <c r="F406" s="7"/>
      <c r="G406" s="120">
        <v>43363.386805555601</v>
      </c>
      <c r="H406" s="121">
        <v>43363.386805555601</v>
      </c>
      <c r="I406" s="120">
        <v>43363.675694444399</v>
      </c>
      <c r="J406" s="121">
        <v>43363.675694444399</v>
      </c>
      <c r="K406" s="2" t="s">
        <v>20</v>
      </c>
      <c r="L406" s="2" t="s">
        <v>20</v>
      </c>
      <c r="M406" s="2" t="s">
        <v>20</v>
      </c>
      <c r="N406" s="93">
        <v>6</v>
      </c>
      <c r="O406" s="93">
        <v>56</v>
      </c>
      <c r="P406" s="34">
        <v>0</v>
      </c>
      <c r="Q406" s="93">
        <v>0</v>
      </c>
      <c r="R406" s="34">
        <v>0</v>
      </c>
      <c r="S406" s="93">
        <v>0</v>
      </c>
      <c r="T406" s="93">
        <v>0</v>
      </c>
      <c r="U406" s="93">
        <v>0</v>
      </c>
      <c r="V406" s="70" t="s">
        <v>21</v>
      </c>
      <c r="W406" s="70" t="s">
        <v>21</v>
      </c>
      <c r="X406" s="70" t="s">
        <v>21</v>
      </c>
      <c r="Y406" s="62" t="s">
        <v>769</v>
      </c>
      <c r="Z406" s="215"/>
      <c r="AA406" s="215"/>
    </row>
    <row r="407" spans="1:27" ht="30" customHeight="1">
      <c r="A407" s="6" t="s">
        <v>246</v>
      </c>
      <c r="B407" s="9" t="s">
        <v>247</v>
      </c>
      <c r="C407" s="8" t="s">
        <v>70</v>
      </c>
      <c r="D407" s="9">
        <v>30</v>
      </c>
      <c r="E407" s="9" t="s">
        <v>40</v>
      </c>
      <c r="F407" s="7"/>
      <c r="G407" s="120">
        <v>43364.395833333299</v>
      </c>
      <c r="H407" s="121">
        <v>43364.395833333299</v>
      </c>
      <c r="I407" s="120">
        <v>43364.685416666704</v>
      </c>
      <c r="J407" s="121">
        <v>43364.685416666704</v>
      </c>
      <c r="K407" s="2" t="s">
        <v>20</v>
      </c>
      <c r="L407" s="2" t="s">
        <v>20</v>
      </c>
      <c r="M407" s="2" t="s">
        <v>20</v>
      </c>
      <c r="N407" s="93">
        <v>0</v>
      </c>
      <c r="O407" s="93">
        <v>0</v>
      </c>
      <c r="P407" s="34">
        <v>0</v>
      </c>
      <c r="Q407" s="93">
        <v>0</v>
      </c>
      <c r="R407" s="34">
        <v>0</v>
      </c>
      <c r="S407" s="93">
        <v>0</v>
      </c>
      <c r="T407" s="34">
        <v>6</v>
      </c>
      <c r="U407" s="93">
        <v>57</v>
      </c>
      <c r="V407" s="70" t="s">
        <v>21</v>
      </c>
      <c r="W407" s="70" t="s">
        <v>21</v>
      </c>
      <c r="X407" s="70" t="s">
        <v>21</v>
      </c>
      <c r="Y407" s="62" t="s">
        <v>770</v>
      </c>
      <c r="Z407" s="217"/>
      <c r="AA407" s="217"/>
    </row>
    <row r="408" spans="1:27" ht="30" customHeight="1">
      <c r="A408" s="6" t="s">
        <v>246</v>
      </c>
      <c r="B408" s="9" t="s">
        <v>247</v>
      </c>
      <c r="C408" s="8" t="s">
        <v>70</v>
      </c>
      <c r="D408" s="9">
        <v>30</v>
      </c>
      <c r="E408" s="9" t="s">
        <v>40</v>
      </c>
      <c r="F408" s="7"/>
      <c r="G408" s="120">
        <v>43365.423611111102</v>
      </c>
      <c r="H408" s="121">
        <v>43365.423611111102</v>
      </c>
      <c r="I408" s="120">
        <v>43365.738888888904</v>
      </c>
      <c r="J408" s="121">
        <v>43365.738888888904</v>
      </c>
      <c r="K408" s="2" t="s">
        <v>20</v>
      </c>
      <c r="L408" s="2" t="s">
        <v>20</v>
      </c>
      <c r="M408" s="2" t="s">
        <v>20</v>
      </c>
      <c r="N408" s="93">
        <v>0</v>
      </c>
      <c r="O408" s="93">
        <v>0</v>
      </c>
      <c r="P408" s="101">
        <v>0</v>
      </c>
      <c r="Q408" s="93">
        <v>0</v>
      </c>
      <c r="R408" s="93">
        <v>0</v>
      </c>
      <c r="S408" s="93">
        <v>0</v>
      </c>
      <c r="T408" s="93">
        <v>7</v>
      </c>
      <c r="U408" s="93">
        <v>34</v>
      </c>
      <c r="V408" s="70" t="s">
        <v>21</v>
      </c>
      <c r="W408" s="70" t="s">
        <v>21</v>
      </c>
      <c r="X408" s="70" t="s">
        <v>21</v>
      </c>
      <c r="Y408" s="62" t="s">
        <v>771</v>
      </c>
      <c r="Z408" s="217"/>
      <c r="AA408" s="217"/>
    </row>
    <row r="409" spans="1:27" s="28" customFormat="1" ht="20.100000000000001" customHeight="1">
      <c r="B409" s="23"/>
      <c r="C409" s="23"/>
      <c r="D409" s="23"/>
      <c r="E409" s="23"/>
      <c r="F409" s="23"/>
      <c r="G409" s="165" t="s">
        <v>6</v>
      </c>
      <c r="H409" s="166"/>
      <c r="I409" s="166"/>
      <c r="J409" s="166"/>
      <c r="K409" s="81"/>
      <c r="L409" s="24"/>
      <c r="M409" s="25"/>
      <c r="N409" s="59">
        <f>SUM(N406:N408)+INT(SUM(O406:O408)/60)</f>
        <v>6</v>
      </c>
      <c r="O409" s="59">
        <f>MOD(SUM(O406:O408),60)</f>
        <v>56</v>
      </c>
      <c r="P409" s="93">
        <f t="shared" ref="P409" si="378">SUM(P406:P408)+INT(SUM(Q406:Q408)/60)</f>
        <v>0</v>
      </c>
      <c r="Q409" s="59">
        <f t="shared" ref="Q409" si="379">MOD(SUM(Q406:Q408),60)</f>
        <v>0</v>
      </c>
      <c r="R409" s="93">
        <f t="shared" ref="R409" si="380">SUM(R406:R408)+INT(SUM(S406:S408)/60)</f>
        <v>0</v>
      </c>
      <c r="S409" s="59">
        <f t="shared" ref="S409" si="381">MOD(SUM(S406:S408),60)</f>
        <v>0</v>
      </c>
      <c r="T409" s="93">
        <f t="shared" ref="T409" si="382">SUM(T406:T408)+INT(SUM(U406:U408)/60)</f>
        <v>14</v>
      </c>
      <c r="U409" s="59">
        <f t="shared" ref="U409" si="383">MOD(SUM(U406:U408),60)</f>
        <v>31</v>
      </c>
      <c r="V409" s="27"/>
      <c r="W409" s="27"/>
      <c r="X409" s="27"/>
      <c r="Y409" s="139"/>
      <c r="Z409" s="216"/>
      <c r="AA409" s="216"/>
    </row>
    <row r="410" spans="1:27" ht="30" customHeight="1">
      <c r="A410" s="6" t="s">
        <v>248</v>
      </c>
      <c r="B410" s="9" t="s">
        <v>247</v>
      </c>
      <c r="C410" s="8" t="s">
        <v>107</v>
      </c>
      <c r="D410" s="9">
        <v>30</v>
      </c>
      <c r="E410" s="9" t="s">
        <v>40</v>
      </c>
      <c r="F410" s="7"/>
      <c r="G410" s="120">
        <v>43371.385416666701</v>
      </c>
      <c r="H410" s="121">
        <v>43371.385416666701</v>
      </c>
      <c r="I410" s="120">
        <v>43371.399305555598</v>
      </c>
      <c r="J410" s="121">
        <v>43371.399305555598</v>
      </c>
      <c r="K410" s="2" t="s">
        <v>20</v>
      </c>
      <c r="L410" s="2" t="s">
        <v>20</v>
      </c>
      <c r="M410" s="2">
        <v>0</v>
      </c>
      <c r="N410" s="93">
        <v>0</v>
      </c>
      <c r="O410" s="93">
        <v>0</v>
      </c>
      <c r="P410" s="93">
        <v>0</v>
      </c>
      <c r="Q410" s="93">
        <v>0</v>
      </c>
      <c r="R410" s="34">
        <v>0</v>
      </c>
      <c r="S410" s="93">
        <v>0</v>
      </c>
      <c r="T410" s="34">
        <v>0</v>
      </c>
      <c r="U410" s="93">
        <v>20</v>
      </c>
      <c r="V410" s="70" t="s">
        <v>21</v>
      </c>
      <c r="W410" s="70" t="s">
        <v>21</v>
      </c>
      <c r="X410" s="70" t="s">
        <v>21</v>
      </c>
      <c r="Y410" s="62" t="s">
        <v>768</v>
      </c>
      <c r="Z410" s="215"/>
      <c r="AA410" s="215"/>
    </row>
    <row r="411" spans="1:27" s="28" customFormat="1" ht="20.100000000000001" customHeight="1">
      <c r="B411" s="23"/>
      <c r="C411" s="23"/>
      <c r="D411" s="23"/>
      <c r="E411" s="23"/>
      <c r="F411" s="23"/>
      <c r="G411" s="165" t="s">
        <v>6</v>
      </c>
      <c r="H411" s="166"/>
      <c r="I411" s="166"/>
      <c r="J411" s="166"/>
      <c r="K411" s="81"/>
      <c r="L411" s="24"/>
      <c r="M411" s="25"/>
      <c r="N411" s="59">
        <f>SUM(N410)+INT(SUM(O410)/60)</f>
        <v>0</v>
      </c>
      <c r="O411" s="59">
        <f>MOD(SUM(O410),60)</f>
        <v>0</v>
      </c>
      <c r="P411" s="93">
        <f t="shared" ref="P411" si="384">SUM(P410)+INT(SUM(Q410)/60)</f>
        <v>0</v>
      </c>
      <c r="Q411" s="59">
        <f t="shared" ref="Q411" si="385">MOD(SUM(Q410),60)</f>
        <v>0</v>
      </c>
      <c r="R411" s="93">
        <f t="shared" ref="R411" si="386">SUM(R410)+INT(SUM(S410)/60)</f>
        <v>0</v>
      </c>
      <c r="S411" s="59">
        <f t="shared" ref="S411" si="387">MOD(SUM(S410),60)</f>
        <v>0</v>
      </c>
      <c r="T411" s="34">
        <f t="shared" ref="T411" si="388">SUM(T410)+INT(SUM(U410)/60)</f>
        <v>0</v>
      </c>
      <c r="U411" s="59">
        <f t="shared" ref="U411" si="389">MOD(SUM(U410),60)</f>
        <v>20</v>
      </c>
      <c r="V411" s="27"/>
      <c r="W411" s="27"/>
      <c r="X411" s="27"/>
      <c r="Y411" s="139"/>
      <c r="Z411" s="216"/>
      <c r="AA411" s="216"/>
    </row>
    <row r="412" spans="1:27" s="16" customFormat="1" ht="16.5" customHeight="1">
      <c r="A412" s="192" t="s">
        <v>249</v>
      </c>
      <c r="B412" s="194" t="s">
        <v>250</v>
      </c>
      <c r="C412" s="196" t="s">
        <v>70</v>
      </c>
      <c r="D412" s="194">
        <v>50</v>
      </c>
      <c r="E412" s="194" t="s">
        <v>40</v>
      </c>
      <c r="F412" s="7"/>
      <c r="G412" s="10"/>
      <c r="H412" s="10"/>
      <c r="I412" s="10"/>
      <c r="J412" s="10"/>
      <c r="K412" s="11"/>
      <c r="L412" s="11"/>
      <c r="M412" s="12"/>
      <c r="N412" s="13"/>
      <c r="O412" s="13"/>
      <c r="P412" s="13"/>
      <c r="Q412" s="13"/>
      <c r="R412" s="34"/>
      <c r="S412" s="13"/>
      <c r="T412" s="13"/>
      <c r="U412" s="13"/>
      <c r="V412" s="14"/>
      <c r="W412" s="15"/>
      <c r="X412" s="15"/>
      <c r="Y412" s="140"/>
      <c r="Z412" s="198"/>
      <c r="AA412" s="198">
        <v>100</v>
      </c>
    </row>
    <row r="413" spans="1:27" s="28" customFormat="1" ht="20.100000000000001" customHeight="1">
      <c r="A413" s="193"/>
      <c r="B413" s="195"/>
      <c r="C413" s="197"/>
      <c r="D413" s="195"/>
      <c r="E413" s="195"/>
      <c r="F413" s="23"/>
      <c r="G413" s="165" t="s">
        <v>6</v>
      </c>
      <c r="H413" s="166"/>
      <c r="I413" s="166"/>
      <c r="J413" s="166"/>
      <c r="K413" s="81"/>
      <c r="L413" s="24"/>
      <c r="M413" s="25"/>
      <c r="N413" s="26">
        <v>0</v>
      </c>
      <c r="O413" s="26">
        <v>0</v>
      </c>
      <c r="P413" s="26">
        <v>0</v>
      </c>
      <c r="Q413" s="26">
        <v>0</v>
      </c>
      <c r="R413" s="34">
        <v>0</v>
      </c>
      <c r="S413" s="26">
        <v>0</v>
      </c>
      <c r="T413" s="26">
        <v>0</v>
      </c>
      <c r="U413" s="26">
        <v>0</v>
      </c>
      <c r="V413" s="27"/>
      <c r="W413" s="27"/>
      <c r="X413" s="27"/>
      <c r="Y413" s="139"/>
      <c r="Z413" s="199"/>
      <c r="AA413" s="199"/>
    </row>
    <row r="414" spans="1:27" ht="30" customHeight="1">
      <c r="A414" s="6" t="s">
        <v>251</v>
      </c>
      <c r="B414" s="9" t="s">
        <v>250</v>
      </c>
      <c r="C414" s="8" t="s">
        <v>107</v>
      </c>
      <c r="D414" s="9">
        <v>50</v>
      </c>
      <c r="E414" s="9" t="s">
        <v>40</v>
      </c>
      <c r="F414" s="7"/>
      <c r="G414" s="10"/>
      <c r="H414" s="10"/>
      <c r="I414" s="10"/>
      <c r="J414" s="10"/>
      <c r="K414" s="11"/>
      <c r="L414" s="11"/>
      <c r="M414" s="12"/>
      <c r="N414" s="13"/>
      <c r="O414" s="13"/>
      <c r="P414" s="13"/>
      <c r="Q414" s="13"/>
      <c r="R414" s="34"/>
      <c r="S414" s="13"/>
      <c r="T414" s="13"/>
      <c r="U414" s="13"/>
      <c r="V414" s="14"/>
      <c r="W414" s="15"/>
      <c r="X414" s="15"/>
      <c r="Y414" s="140"/>
      <c r="Z414" s="198"/>
      <c r="AA414" s="198">
        <v>100</v>
      </c>
    </row>
    <row r="415" spans="1:27" s="28" customFormat="1" ht="20.100000000000001" customHeight="1">
      <c r="B415" s="23"/>
      <c r="C415" s="23"/>
      <c r="D415" s="23"/>
      <c r="E415" s="23"/>
      <c r="F415" s="23"/>
      <c r="G415" s="165" t="s">
        <v>6</v>
      </c>
      <c r="H415" s="166"/>
      <c r="I415" s="166"/>
      <c r="J415" s="166"/>
      <c r="K415" s="81"/>
      <c r="L415" s="24"/>
      <c r="M415" s="25"/>
      <c r="N415" s="26">
        <v>0</v>
      </c>
      <c r="O415" s="26">
        <v>0</v>
      </c>
      <c r="P415" s="26">
        <v>0</v>
      </c>
      <c r="Q415" s="26">
        <v>0</v>
      </c>
      <c r="R415" s="34">
        <v>0</v>
      </c>
      <c r="S415" s="26">
        <v>0</v>
      </c>
      <c r="T415" s="26">
        <v>0</v>
      </c>
      <c r="U415" s="26">
        <v>0</v>
      </c>
      <c r="V415" s="27"/>
      <c r="W415" s="27"/>
      <c r="X415" s="27"/>
      <c r="Y415" s="139"/>
      <c r="Z415" s="199"/>
      <c r="AA415" s="199"/>
    </row>
    <row r="416" spans="1:27" s="16" customFormat="1" ht="16.5" customHeight="1">
      <c r="A416" s="192" t="s">
        <v>252</v>
      </c>
      <c r="B416" s="194" t="s">
        <v>253</v>
      </c>
      <c r="C416" s="196" t="s">
        <v>46</v>
      </c>
      <c r="D416" s="194">
        <v>15</v>
      </c>
      <c r="E416" s="194" t="s">
        <v>40</v>
      </c>
      <c r="F416" s="7"/>
      <c r="G416" s="10"/>
      <c r="H416" s="10"/>
      <c r="I416" s="10"/>
      <c r="J416" s="10"/>
      <c r="K416" s="11"/>
      <c r="L416" s="11"/>
      <c r="M416" s="12"/>
      <c r="N416" s="13"/>
      <c r="O416" s="13"/>
      <c r="P416" s="13"/>
      <c r="Q416" s="13"/>
      <c r="R416" s="34"/>
      <c r="S416" s="13"/>
      <c r="T416" s="13"/>
      <c r="U416" s="13"/>
      <c r="V416" s="14"/>
      <c r="W416" s="15"/>
      <c r="X416" s="15"/>
      <c r="Y416" s="140"/>
      <c r="Z416" s="198"/>
      <c r="AA416" s="198">
        <v>100</v>
      </c>
    </row>
    <row r="417" spans="1:28" s="28" customFormat="1" ht="20.100000000000001" customHeight="1">
      <c r="A417" s="193"/>
      <c r="B417" s="195"/>
      <c r="C417" s="197"/>
      <c r="D417" s="195"/>
      <c r="E417" s="195"/>
      <c r="F417" s="23"/>
      <c r="G417" s="165" t="s">
        <v>6</v>
      </c>
      <c r="H417" s="166"/>
      <c r="I417" s="166"/>
      <c r="J417" s="166"/>
      <c r="K417" s="81"/>
      <c r="L417" s="24"/>
      <c r="M417" s="25"/>
      <c r="N417" s="26">
        <v>0</v>
      </c>
      <c r="O417" s="26">
        <v>0</v>
      </c>
      <c r="P417" s="26">
        <v>0</v>
      </c>
      <c r="Q417" s="26">
        <v>0</v>
      </c>
      <c r="R417" s="34">
        <v>0</v>
      </c>
      <c r="S417" s="26">
        <v>0</v>
      </c>
      <c r="T417" s="26">
        <v>0</v>
      </c>
      <c r="U417" s="26">
        <v>0</v>
      </c>
      <c r="V417" s="27"/>
      <c r="W417" s="27"/>
      <c r="X417" s="27"/>
      <c r="Y417" s="139"/>
      <c r="Z417" s="199"/>
      <c r="AA417" s="199"/>
    </row>
    <row r="418" spans="1:28" s="16" customFormat="1" ht="16.5" customHeight="1">
      <c r="A418" s="192" t="s">
        <v>254</v>
      </c>
      <c r="B418" s="194" t="s">
        <v>255</v>
      </c>
      <c r="C418" s="196" t="s">
        <v>43</v>
      </c>
      <c r="D418" s="194">
        <v>160</v>
      </c>
      <c r="E418" s="194" t="s">
        <v>40</v>
      </c>
      <c r="F418" s="7"/>
      <c r="G418" s="10"/>
      <c r="H418" s="10"/>
      <c r="I418" s="10"/>
      <c r="J418" s="10"/>
      <c r="K418" s="11"/>
      <c r="L418" s="11"/>
      <c r="M418" s="12"/>
      <c r="N418" s="13"/>
      <c r="O418" s="13"/>
      <c r="P418" s="13"/>
      <c r="Q418" s="13"/>
      <c r="R418" s="34"/>
      <c r="S418" s="13"/>
      <c r="T418" s="13"/>
      <c r="U418" s="13"/>
      <c r="V418" s="14"/>
      <c r="W418" s="15"/>
      <c r="X418" s="15"/>
      <c r="Y418" s="140"/>
      <c r="Z418" s="198"/>
      <c r="AA418" s="198">
        <v>100</v>
      </c>
    </row>
    <row r="419" spans="1:28" s="28" customFormat="1" ht="20.100000000000001" customHeight="1">
      <c r="A419" s="193"/>
      <c r="B419" s="195"/>
      <c r="C419" s="197"/>
      <c r="D419" s="195"/>
      <c r="E419" s="195"/>
      <c r="F419" s="23"/>
      <c r="G419" s="165" t="s">
        <v>6</v>
      </c>
      <c r="H419" s="166"/>
      <c r="I419" s="166"/>
      <c r="J419" s="166"/>
      <c r="K419" s="81"/>
      <c r="L419" s="24"/>
      <c r="M419" s="25"/>
      <c r="N419" s="26">
        <v>0</v>
      </c>
      <c r="O419" s="26">
        <v>0</v>
      </c>
      <c r="P419" s="26">
        <v>0</v>
      </c>
      <c r="Q419" s="26">
        <v>0</v>
      </c>
      <c r="R419" s="34">
        <v>0</v>
      </c>
      <c r="S419" s="26">
        <v>0</v>
      </c>
      <c r="T419" s="26">
        <v>0</v>
      </c>
      <c r="U419" s="26">
        <v>0</v>
      </c>
      <c r="V419" s="27"/>
      <c r="W419" s="27"/>
      <c r="X419" s="27"/>
      <c r="Y419" s="139"/>
      <c r="Z419" s="199"/>
      <c r="AA419" s="199"/>
    </row>
    <row r="420" spans="1:28" s="16" customFormat="1" ht="16.5" customHeight="1">
      <c r="A420" s="192" t="s">
        <v>256</v>
      </c>
      <c r="B420" s="194" t="s">
        <v>257</v>
      </c>
      <c r="C420" s="196" t="s">
        <v>46</v>
      </c>
      <c r="D420" s="194">
        <v>5</v>
      </c>
      <c r="E420" s="194" t="s">
        <v>40</v>
      </c>
      <c r="F420" s="7"/>
      <c r="G420" s="10"/>
      <c r="H420" s="10"/>
      <c r="I420" s="10"/>
      <c r="J420" s="10"/>
      <c r="K420" s="11"/>
      <c r="L420" s="11"/>
      <c r="M420" s="12"/>
      <c r="N420" s="13"/>
      <c r="O420" s="13"/>
      <c r="P420" s="13"/>
      <c r="Q420" s="13"/>
      <c r="R420" s="93"/>
      <c r="S420" s="13"/>
      <c r="T420" s="13"/>
      <c r="U420" s="13"/>
      <c r="V420" s="14"/>
      <c r="W420" s="15"/>
      <c r="X420" s="15"/>
      <c r="Y420" s="140"/>
      <c r="Z420" s="198"/>
      <c r="AA420" s="198">
        <v>100</v>
      </c>
    </row>
    <row r="421" spans="1:28" s="28" customFormat="1" ht="20.100000000000001" customHeight="1">
      <c r="A421" s="193"/>
      <c r="B421" s="195"/>
      <c r="C421" s="197"/>
      <c r="D421" s="195"/>
      <c r="E421" s="195"/>
      <c r="F421" s="23"/>
      <c r="G421" s="165" t="s">
        <v>6</v>
      </c>
      <c r="H421" s="166"/>
      <c r="I421" s="166"/>
      <c r="J421" s="166"/>
      <c r="K421" s="81"/>
      <c r="L421" s="24"/>
      <c r="M421" s="25"/>
      <c r="N421" s="26">
        <v>0</v>
      </c>
      <c r="O421" s="26">
        <v>0</v>
      </c>
      <c r="P421" s="26">
        <v>0</v>
      </c>
      <c r="Q421" s="26">
        <v>0</v>
      </c>
      <c r="R421" s="93">
        <v>0</v>
      </c>
      <c r="S421" s="26">
        <v>0</v>
      </c>
      <c r="T421" s="26">
        <v>0</v>
      </c>
      <c r="U421" s="26">
        <v>0</v>
      </c>
      <c r="V421" s="27"/>
      <c r="W421" s="27"/>
      <c r="X421" s="27"/>
      <c r="Y421" s="139"/>
      <c r="Z421" s="199"/>
      <c r="AA421" s="199"/>
    </row>
    <row r="422" spans="1:28" s="16" customFormat="1" ht="16.5" customHeight="1">
      <c r="A422" s="192" t="s">
        <v>774</v>
      </c>
      <c r="B422" s="194" t="s">
        <v>773</v>
      </c>
      <c r="C422" s="196" t="s">
        <v>179</v>
      </c>
      <c r="D422" s="194">
        <v>315</v>
      </c>
      <c r="E422" s="194" t="s">
        <v>40</v>
      </c>
      <c r="F422" s="49"/>
      <c r="G422" s="120">
        <v>43364.395833333299</v>
      </c>
      <c r="H422" s="121">
        <v>43364.395833333299</v>
      </c>
      <c r="I422" s="120">
        <v>43364.597222222197</v>
      </c>
      <c r="J422" s="121">
        <v>43364.597222222197</v>
      </c>
      <c r="K422" s="2" t="s">
        <v>20</v>
      </c>
      <c r="L422" s="2" t="s">
        <v>20</v>
      </c>
      <c r="M422" s="2" t="s">
        <v>20</v>
      </c>
      <c r="N422" s="93">
        <v>4</v>
      </c>
      <c r="O422" s="93">
        <v>50</v>
      </c>
      <c r="P422" s="93">
        <v>0</v>
      </c>
      <c r="Q422" s="93">
        <v>0</v>
      </c>
      <c r="R422" s="34">
        <v>0</v>
      </c>
      <c r="S422" s="93">
        <v>0</v>
      </c>
      <c r="T422" s="93">
        <v>0</v>
      </c>
      <c r="U422" s="93">
        <v>0</v>
      </c>
      <c r="V422" s="70" t="s">
        <v>21</v>
      </c>
      <c r="W422" s="70" t="s">
        <v>21</v>
      </c>
      <c r="X422" s="70" t="s">
        <v>21</v>
      </c>
      <c r="Y422" s="62" t="s">
        <v>775</v>
      </c>
      <c r="Z422" s="200"/>
      <c r="AA422" s="200"/>
      <c r="AB422" s="82"/>
    </row>
    <row r="423" spans="1:28" s="28" customFormat="1" ht="20.100000000000001" customHeight="1">
      <c r="A423" s="193"/>
      <c r="B423" s="195"/>
      <c r="C423" s="197"/>
      <c r="D423" s="195"/>
      <c r="E423" s="195"/>
      <c r="F423" s="23"/>
      <c r="G423" s="165" t="s">
        <v>6</v>
      </c>
      <c r="H423" s="166"/>
      <c r="I423" s="166"/>
      <c r="J423" s="166"/>
      <c r="K423" s="81"/>
      <c r="L423" s="24"/>
      <c r="M423" s="25"/>
      <c r="N423" s="59">
        <f>SUM(N422)+INT(SUM(O422)/60)</f>
        <v>4</v>
      </c>
      <c r="O423" s="59">
        <f>MOD(SUM(O422),60)</f>
        <v>50</v>
      </c>
      <c r="P423" s="59">
        <f t="shared" ref="P423" si="390">SUM(P422)+INT(SUM(Q422)/60)</f>
        <v>0</v>
      </c>
      <c r="Q423" s="59">
        <f t="shared" ref="Q423" si="391">MOD(SUM(Q422),60)</f>
        <v>0</v>
      </c>
      <c r="R423" s="34">
        <f t="shared" ref="R423" si="392">SUM(R422)+INT(SUM(S422)/60)</f>
        <v>0</v>
      </c>
      <c r="S423" s="59">
        <f t="shared" ref="S423" si="393">MOD(SUM(S422),60)</f>
        <v>0</v>
      </c>
      <c r="T423" s="59">
        <f t="shared" ref="T423" si="394">SUM(T422)+INT(SUM(U422)/60)</f>
        <v>0</v>
      </c>
      <c r="U423" s="59">
        <f t="shared" ref="U423" si="395">MOD(SUM(U422),60)</f>
        <v>0</v>
      </c>
      <c r="V423" s="27"/>
      <c r="W423" s="27"/>
      <c r="X423" s="27"/>
      <c r="Y423" s="139"/>
      <c r="Z423" s="199"/>
      <c r="AA423" s="199"/>
    </row>
    <row r="424" spans="1:28" ht="15">
      <c r="R424" s="34"/>
    </row>
    <row r="425" spans="1:28" ht="15">
      <c r="R425" s="34"/>
    </row>
    <row r="426" spans="1:28" ht="15">
      <c r="R426" s="34"/>
    </row>
    <row r="427" spans="1:28" ht="15">
      <c r="R427" s="93"/>
    </row>
    <row r="428" spans="1:28" ht="15">
      <c r="R428" s="34"/>
    </row>
    <row r="429" spans="1:28" ht="15">
      <c r="R429" s="34"/>
    </row>
    <row r="430" spans="1:28" ht="15">
      <c r="R430" s="34"/>
    </row>
    <row r="431" spans="1:28" ht="15">
      <c r="R431" s="34"/>
    </row>
    <row r="432" spans="1:28" ht="15">
      <c r="R432" s="34"/>
    </row>
    <row r="433" spans="18:18" ht="15">
      <c r="R433" s="34"/>
    </row>
    <row r="434" spans="18:18" ht="15">
      <c r="R434" s="34"/>
    </row>
    <row r="435" spans="18:18" ht="15">
      <c r="R435" s="34"/>
    </row>
    <row r="436" spans="18:18" ht="15">
      <c r="R436" s="34"/>
    </row>
    <row r="437" spans="18:18" ht="15">
      <c r="R437" s="34"/>
    </row>
    <row r="438" spans="18:18" ht="15">
      <c r="R438" s="34"/>
    </row>
    <row r="439" spans="18:18" ht="15">
      <c r="R439" s="34"/>
    </row>
    <row r="440" spans="18:18" ht="15">
      <c r="R440" s="34"/>
    </row>
    <row r="441" spans="18:18" ht="15">
      <c r="R441" s="34"/>
    </row>
    <row r="442" spans="18:18" ht="15">
      <c r="R442" s="93"/>
    </row>
    <row r="443" spans="18:18" ht="15">
      <c r="R443" s="93"/>
    </row>
    <row r="444" spans="18:18" ht="15">
      <c r="R444" s="34"/>
    </row>
    <row r="445" spans="18:18" ht="15">
      <c r="R445" s="93"/>
    </row>
    <row r="3781" spans="1:27">
      <c r="A3781" s="17"/>
      <c r="C3781" s="17"/>
      <c r="D3781" s="17"/>
      <c r="Y3781" s="20"/>
      <c r="Z3781" s="17"/>
      <c r="AA3781" s="17"/>
    </row>
    <row r="3801" spans="1:27">
      <c r="A3801" s="17"/>
      <c r="B3801" s="19"/>
      <c r="C3801" s="17"/>
      <c r="D3801" s="17"/>
      <c r="Y3801" s="20"/>
      <c r="Z3801" s="17"/>
      <c r="AA3801" s="17"/>
    </row>
    <row r="3802" spans="1:27">
      <c r="A3802" s="17"/>
      <c r="B3802" s="19"/>
      <c r="C3802" s="17"/>
      <c r="D3802" s="17"/>
      <c r="Y3802" s="20"/>
      <c r="Z3802" s="17"/>
      <c r="AA3802" s="17"/>
    </row>
    <row r="3803" spans="1:27">
      <c r="A3803" s="17"/>
      <c r="B3803" s="19"/>
      <c r="C3803" s="17"/>
      <c r="D3803" s="17"/>
      <c r="Y3803" s="20"/>
      <c r="Z3803" s="17"/>
      <c r="AA3803" s="17"/>
    </row>
    <row r="3806" spans="1:27">
      <c r="A3806" s="17"/>
      <c r="B3806" s="19"/>
      <c r="C3806" s="17"/>
      <c r="D3806" s="17"/>
      <c r="Y3806" s="20"/>
      <c r="Z3806" s="17"/>
      <c r="AA3806" s="17"/>
    </row>
    <row r="3807" spans="1:27">
      <c r="A3807" s="17"/>
      <c r="B3807" s="19"/>
      <c r="C3807" s="17"/>
      <c r="D3807" s="17"/>
      <c r="Y3807" s="20"/>
      <c r="Z3807" s="17"/>
      <c r="AA3807" s="17"/>
    </row>
    <row r="3808" spans="1:27">
      <c r="A3808" s="17"/>
      <c r="B3808" s="19"/>
      <c r="C3808" s="17"/>
      <c r="D3808" s="17"/>
      <c r="Y3808" s="20"/>
      <c r="Z3808" s="17"/>
      <c r="AA3808" s="17"/>
    </row>
    <row r="3809" spans="1:27">
      <c r="A3809" s="17"/>
      <c r="B3809" s="19"/>
      <c r="C3809" s="17"/>
      <c r="D3809" s="17"/>
      <c r="Y3809" s="20"/>
      <c r="Z3809" s="17"/>
      <c r="AA3809" s="17"/>
    </row>
    <row r="3810" spans="1:27">
      <c r="A3810" s="17"/>
      <c r="B3810" s="19"/>
      <c r="C3810" s="17"/>
      <c r="D3810" s="17"/>
      <c r="Y3810" s="20"/>
      <c r="Z3810" s="17"/>
      <c r="AA3810" s="17"/>
    </row>
    <row r="3813" spans="1:27">
      <c r="A3813" s="17"/>
      <c r="B3813" s="19"/>
      <c r="C3813" s="17"/>
      <c r="D3813" s="17"/>
      <c r="Y3813" s="20"/>
      <c r="Z3813" s="17"/>
      <c r="AA3813" s="17"/>
    </row>
    <row r="3814" spans="1:27">
      <c r="A3814" s="17"/>
      <c r="B3814" s="19"/>
      <c r="C3814" s="17"/>
      <c r="D3814" s="17"/>
      <c r="Y3814" s="20"/>
      <c r="Z3814" s="17"/>
      <c r="AA3814" s="17"/>
    </row>
  </sheetData>
  <autoFilter ref="A3:AB423">
    <filterColumn colId="13" showButton="0"/>
    <filterColumn colId="15" showButton="0"/>
    <filterColumn colId="17" showButton="0"/>
    <filterColumn colId="19" showButton="0"/>
  </autoFilter>
  <mergeCells count="719">
    <mergeCell ref="AA377:AA379"/>
    <mergeCell ref="AA406:AA409"/>
    <mergeCell ref="AA410:AA411"/>
    <mergeCell ref="AA422:AA423"/>
    <mergeCell ref="AA272:AA274"/>
    <mergeCell ref="AA283:AA287"/>
    <mergeCell ref="AA292:AA304"/>
    <mergeCell ref="AA308:AA323"/>
    <mergeCell ref="AA324:AA329"/>
    <mergeCell ref="AA330:AA349"/>
    <mergeCell ref="AA350:AA353"/>
    <mergeCell ref="AA354:AA356"/>
    <mergeCell ref="AA365:AA372"/>
    <mergeCell ref="AA398:AA399"/>
    <mergeCell ref="AA402:AA403"/>
    <mergeCell ref="AA361:AA362"/>
    <mergeCell ref="Z377:Z379"/>
    <mergeCell ref="Z406:Z409"/>
    <mergeCell ref="Z410:Z411"/>
    <mergeCell ref="Z422:Z423"/>
    <mergeCell ref="AA4:AA9"/>
    <mergeCell ref="AA10:AA13"/>
    <mergeCell ref="AA14:AA16"/>
    <mergeCell ref="AA17:AA18"/>
    <mergeCell ref="AA21:AA22"/>
    <mergeCell ref="AA23:AA24"/>
    <mergeCell ref="AA29:AA30"/>
    <mergeCell ref="AA31:AA32"/>
    <mergeCell ref="AA33:AA36"/>
    <mergeCell ref="AA39:AA42"/>
    <mergeCell ref="AA47:AA48"/>
    <mergeCell ref="AA51:AA52"/>
    <mergeCell ref="AA57:AA58"/>
    <mergeCell ref="AA59:AA60"/>
    <mergeCell ref="AA61:AA65"/>
    <mergeCell ref="AA70:AA72"/>
    <mergeCell ref="AA73:AA74"/>
    <mergeCell ref="AA79:AA82"/>
    <mergeCell ref="AA89:AA91"/>
    <mergeCell ref="AA106:AA107"/>
    <mergeCell ref="Z106:Z107"/>
    <mergeCell ref="Z108:Z111"/>
    <mergeCell ref="Z83:Z84"/>
    <mergeCell ref="Z272:Z274"/>
    <mergeCell ref="Z283:Z287"/>
    <mergeCell ref="Z292:Z304"/>
    <mergeCell ref="Z308:Z323"/>
    <mergeCell ref="Z324:Z329"/>
    <mergeCell ref="Z330:Z349"/>
    <mergeCell ref="Z270:Z271"/>
    <mergeCell ref="Z185:Z186"/>
    <mergeCell ref="Z112:Z113"/>
    <mergeCell ref="Z17:Z18"/>
    <mergeCell ref="Z21:Z22"/>
    <mergeCell ref="Z23:Z24"/>
    <mergeCell ref="Z29:Z30"/>
    <mergeCell ref="G409:J409"/>
    <mergeCell ref="G411:J411"/>
    <mergeCell ref="G401:J401"/>
    <mergeCell ref="Z398:Z399"/>
    <mergeCell ref="G399:J399"/>
    <mergeCell ref="Z402:Z403"/>
    <mergeCell ref="G403:J403"/>
    <mergeCell ref="G393:J393"/>
    <mergeCell ref="G362:J362"/>
    <mergeCell ref="G376:J376"/>
    <mergeCell ref="G379:J379"/>
    <mergeCell ref="G381:J381"/>
    <mergeCell ref="G383:J383"/>
    <mergeCell ref="G323:J323"/>
    <mergeCell ref="G329:J329"/>
    <mergeCell ref="G349:J349"/>
    <mergeCell ref="G353:J353"/>
    <mergeCell ref="Z57:Z58"/>
    <mergeCell ref="Z59:Z60"/>
    <mergeCell ref="Z61:Z65"/>
    <mergeCell ref="A420:A421"/>
    <mergeCell ref="B420:B421"/>
    <mergeCell ref="C420:C421"/>
    <mergeCell ref="D420:D421"/>
    <mergeCell ref="E420:E421"/>
    <mergeCell ref="Z420:Z421"/>
    <mergeCell ref="AA416:AA417"/>
    <mergeCell ref="G417:J417"/>
    <mergeCell ref="A418:A419"/>
    <mergeCell ref="B418:B419"/>
    <mergeCell ref="C418:C419"/>
    <mergeCell ref="D418:D419"/>
    <mergeCell ref="E418:E419"/>
    <mergeCell ref="Z418:Z419"/>
    <mergeCell ref="AA418:AA419"/>
    <mergeCell ref="G419:J419"/>
    <mergeCell ref="A416:A417"/>
    <mergeCell ref="B416:B417"/>
    <mergeCell ref="C416:C417"/>
    <mergeCell ref="D416:D417"/>
    <mergeCell ref="E416:E417"/>
    <mergeCell ref="Z416:Z417"/>
    <mergeCell ref="AA420:AA421"/>
    <mergeCell ref="G421:J421"/>
    <mergeCell ref="A412:A413"/>
    <mergeCell ref="B412:B413"/>
    <mergeCell ref="C412:C413"/>
    <mergeCell ref="D412:D413"/>
    <mergeCell ref="E412:E413"/>
    <mergeCell ref="Z412:Z413"/>
    <mergeCell ref="AA412:AA413"/>
    <mergeCell ref="G413:J413"/>
    <mergeCell ref="G415:J415"/>
    <mergeCell ref="A404:A405"/>
    <mergeCell ref="B404:B405"/>
    <mergeCell ref="C404:C405"/>
    <mergeCell ref="D404:D405"/>
    <mergeCell ref="E404:E405"/>
    <mergeCell ref="Z404:Z405"/>
    <mergeCell ref="AA404:AA405"/>
    <mergeCell ref="A402:A403"/>
    <mergeCell ref="B402:B403"/>
    <mergeCell ref="C402:C403"/>
    <mergeCell ref="D402:D403"/>
    <mergeCell ref="E402:E403"/>
    <mergeCell ref="G405:J405"/>
    <mergeCell ref="A396:A397"/>
    <mergeCell ref="B396:B397"/>
    <mergeCell ref="C396:C397"/>
    <mergeCell ref="D396:D397"/>
    <mergeCell ref="E396:E397"/>
    <mergeCell ref="Z396:Z397"/>
    <mergeCell ref="AA396:AA397"/>
    <mergeCell ref="A400:A401"/>
    <mergeCell ref="B400:B401"/>
    <mergeCell ref="C400:C401"/>
    <mergeCell ref="D400:D401"/>
    <mergeCell ref="E400:E401"/>
    <mergeCell ref="Z400:Z401"/>
    <mergeCell ref="AA400:AA401"/>
    <mergeCell ref="G397:J397"/>
    <mergeCell ref="A398:A399"/>
    <mergeCell ref="B398:B399"/>
    <mergeCell ref="C398:C399"/>
    <mergeCell ref="D398:D399"/>
    <mergeCell ref="E398:E399"/>
    <mergeCell ref="A394:A395"/>
    <mergeCell ref="B394:B395"/>
    <mergeCell ref="C394:C395"/>
    <mergeCell ref="D394:D395"/>
    <mergeCell ref="E394:E395"/>
    <mergeCell ref="Z390:Z391"/>
    <mergeCell ref="AA390:AA391"/>
    <mergeCell ref="G391:J391"/>
    <mergeCell ref="A392:A393"/>
    <mergeCell ref="B392:B393"/>
    <mergeCell ref="C392:C393"/>
    <mergeCell ref="D392:D393"/>
    <mergeCell ref="E392:E393"/>
    <mergeCell ref="Z392:Z393"/>
    <mergeCell ref="AA392:AA393"/>
    <mergeCell ref="Z394:Z395"/>
    <mergeCell ref="AA394:AA395"/>
    <mergeCell ref="G395:J395"/>
    <mergeCell ref="E386:E387"/>
    <mergeCell ref="Z386:Z387"/>
    <mergeCell ref="AA386:AA387"/>
    <mergeCell ref="G387:J387"/>
    <mergeCell ref="A384:A385"/>
    <mergeCell ref="B384:B385"/>
    <mergeCell ref="C384:C385"/>
    <mergeCell ref="D384:D385"/>
    <mergeCell ref="E384:E385"/>
    <mergeCell ref="Z384:Z385"/>
    <mergeCell ref="G385:J385"/>
    <mergeCell ref="A386:A387"/>
    <mergeCell ref="A361:A362"/>
    <mergeCell ref="B361:B362"/>
    <mergeCell ref="C361:C362"/>
    <mergeCell ref="D361:D362"/>
    <mergeCell ref="E361:E362"/>
    <mergeCell ref="Z361:Z362"/>
    <mergeCell ref="Z363:Z364"/>
    <mergeCell ref="AA363:AA364"/>
    <mergeCell ref="G372:J372"/>
    <mergeCell ref="Z365:Z372"/>
    <mergeCell ref="A373:A374"/>
    <mergeCell ref="B373:B374"/>
    <mergeCell ref="C373:C374"/>
    <mergeCell ref="D373:D374"/>
    <mergeCell ref="E373:E374"/>
    <mergeCell ref="Z373:Z374"/>
    <mergeCell ref="AA373:AA374"/>
    <mergeCell ref="G374:J374"/>
    <mergeCell ref="Z375:Z376"/>
    <mergeCell ref="AA375:AA376"/>
    <mergeCell ref="A359:A360"/>
    <mergeCell ref="B359:B360"/>
    <mergeCell ref="C359:C360"/>
    <mergeCell ref="D359:D360"/>
    <mergeCell ref="E359:E360"/>
    <mergeCell ref="Z359:Z360"/>
    <mergeCell ref="AA359:AA360"/>
    <mergeCell ref="G360:J360"/>
    <mergeCell ref="A357:A358"/>
    <mergeCell ref="B357:B358"/>
    <mergeCell ref="C357:C358"/>
    <mergeCell ref="D357:D358"/>
    <mergeCell ref="E357:E358"/>
    <mergeCell ref="Z357:Z358"/>
    <mergeCell ref="G356:J356"/>
    <mergeCell ref="G304:J304"/>
    <mergeCell ref="AA357:AA358"/>
    <mergeCell ref="G358:J358"/>
    <mergeCell ref="A290:A291"/>
    <mergeCell ref="B290:B291"/>
    <mergeCell ref="C290:C291"/>
    <mergeCell ref="D290:D291"/>
    <mergeCell ref="E290:E291"/>
    <mergeCell ref="Z290:Z291"/>
    <mergeCell ref="AA290:AA291"/>
    <mergeCell ref="E305:E307"/>
    <mergeCell ref="Z305:Z307"/>
    <mergeCell ref="AA305:AA307"/>
    <mergeCell ref="G291:J291"/>
    <mergeCell ref="G307:J307"/>
    <mergeCell ref="Z350:Z353"/>
    <mergeCell ref="Z354:Z356"/>
    <mergeCell ref="G287:J287"/>
    <mergeCell ref="A288:A289"/>
    <mergeCell ref="B288:B289"/>
    <mergeCell ref="C288:C289"/>
    <mergeCell ref="D288:D289"/>
    <mergeCell ref="E288:E289"/>
    <mergeCell ref="Z281:Z282"/>
    <mergeCell ref="AA281:AA282"/>
    <mergeCell ref="G282:J282"/>
    <mergeCell ref="Z288:Z289"/>
    <mergeCell ref="AA288:AA289"/>
    <mergeCell ref="G289:J289"/>
    <mergeCell ref="G280:J280"/>
    <mergeCell ref="A281:A282"/>
    <mergeCell ref="B281:B282"/>
    <mergeCell ref="C281:C282"/>
    <mergeCell ref="D281:D282"/>
    <mergeCell ref="E281:E282"/>
    <mergeCell ref="Z275:Z276"/>
    <mergeCell ref="AA275:AA276"/>
    <mergeCell ref="G276:J276"/>
    <mergeCell ref="Z277:Z280"/>
    <mergeCell ref="AA277:AA280"/>
    <mergeCell ref="G274:J274"/>
    <mergeCell ref="A275:A276"/>
    <mergeCell ref="B275:B276"/>
    <mergeCell ref="C275:C276"/>
    <mergeCell ref="D275:D276"/>
    <mergeCell ref="E275:E276"/>
    <mergeCell ref="G269:J269"/>
    <mergeCell ref="A270:A271"/>
    <mergeCell ref="B270:B271"/>
    <mergeCell ref="C270:C271"/>
    <mergeCell ref="D270:D271"/>
    <mergeCell ref="E270:E271"/>
    <mergeCell ref="AA270:AA271"/>
    <mergeCell ref="G271:J271"/>
    <mergeCell ref="G261:J261"/>
    <mergeCell ref="G265:J265"/>
    <mergeCell ref="G250:J250"/>
    <mergeCell ref="G254:J254"/>
    <mergeCell ref="Z248:Z250"/>
    <mergeCell ref="Z251:Z254"/>
    <mergeCell ref="Z255:Z261"/>
    <mergeCell ref="Z262:Z265"/>
    <mergeCell ref="Z266:Z269"/>
    <mergeCell ref="AA248:AA250"/>
    <mergeCell ref="AA251:AA254"/>
    <mergeCell ref="AA255:AA261"/>
    <mergeCell ref="AA262:AA265"/>
    <mergeCell ref="AA266:AA269"/>
    <mergeCell ref="G239:J239"/>
    <mergeCell ref="G247:J247"/>
    <mergeCell ref="G229:J229"/>
    <mergeCell ref="G234:J234"/>
    <mergeCell ref="Z204:Z229"/>
    <mergeCell ref="Z230:Z234"/>
    <mergeCell ref="Z235:Z239"/>
    <mergeCell ref="Z240:Z247"/>
    <mergeCell ref="AA240:AA247"/>
    <mergeCell ref="AA204:AA229"/>
    <mergeCell ref="AA230:AA234"/>
    <mergeCell ref="AA235:AA239"/>
    <mergeCell ref="AA185:AA186"/>
    <mergeCell ref="G186:J186"/>
    <mergeCell ref="G203:J203"/>
    <mergeCell ref="G184:J184"/>
    <mergeCell ref="A185:A186"/>
    <mergeCell ref="B185:B186"/>
    <mergeCell ref="C185:C186"/>
    <mergeCell ref="D185:D186"/>
    <mergeCell ref="E185:E186"/>
    <mergeCell ref="Z187:Z203"/>
    <mergeCell ref="AA187:AA203"/>
    <mergeCell ref="G178:J178"/>
    <mergeCell ref="G182:J182"/>
    <mergeCell ref="A183:A184"/>
    <mergeCell ref="B183:B184"/>
    <mergeCell ref="C183:C184"/>
    <mergeCell ref="D183:D184"/>
    <mergeCell ref="E183:E184"/>
    <mergeCell ref="Z183:Z184"/>
    <mergeCell ref="AA183:AA184"/>
    <mergeCell ref="A177:A178"/>
    <mergeCell ref="B177:B178"/>
    <mergeCell ref="C177:C178"/>
    <mergeCell ref="D177:D178"/>
    <mergeCell ref="E177:E178"/>
    <mergeCell ref="Z177:Z178"/>
    <mergeCell ref="Z179:Z182"/>
    <mergeCell ref="AA179:AA182"/>
    <mergeCell ref="AA177:AA178"/>
    <mergeCell ref="G174:J174"/>
    <mergeCell ref="A175:A176"/>
    <mergeCell ref="B175:B176"/>
    <mergeCell ref="C175:C176"/>
    <mergeCell ref="D175:D176"/>
    <mergeCell ref="E175:E176"/>
    <mergeCell ref="Z175:Z176"/>
    <mergeCell ref="AA175:AA176"/>
    <mergeCell ref="G176:J176"/>
    <mergeCell ref="A173:A174"/>
    <mergeCell ref="B173:B174"/>
    <mergeCell ref="C173:C174"/>
    <mergeCell ref="D173:D174"/>
    <mergeCell ref="E173:E174"/>
    <mergeCell ref="Z173:Z174"/>
    <mergeCell ref="AA173:AA174"/>
    <mergeCell ref="G170:J170"/>
    <mergeCell ref="A171:A172"/>
    <mergeCell ref="B171:B172"/>
    <mergeCell ref="C171:C172"/>
    <mergeCell ref="D171:D172"/>
    <mergeCell ref="E171:E172"/>
    <mergeCell ref="Z171:Z172"/>
    <mergeCell ref="AA171:AA172"/>
    <mergeCell ref="G172:J172"/>
    <mergeCell ref="A169:A170"/>
    <mergeCell ref="B169:B170"/>
    <mergeCell ref="C169:C170"/>
    <mergeCell ref="D169:D170"/>
    <mergeCell ref="E169:E170"/>
    <mergeCell ref="Z169:Z170"/>
    <mergeCell ref="AA169:AA170"/>
    <mergeCell ref="G166:J166"/>
    <mergeCell ref="A167:A168"/>
    <mergeCell ref="B167:B168"/>
    <mergeCell ref="C167:C168"/>
    <mergeCell ref="D167:D168"/>
    <mergeCell ref="E167:E168"/>
    <mergeCell ref="Z167:Z168"/>
    <mergeCell ref="AA167:AA168"/>
    <mergeCell ref="G168:J168"/>
    <mergeCell ref="A165:A166"/>
    <mergeCell ref="B165:B166"/>
    <mergeCell ref="C165:C166"/>
    <mergeCell ref="D165:D166"/>
    <mergeCell ref="E165:E166"/>
    <mergeCell ref="Z165:Z166"/>
    <mergeCell ref="AA165:AA166"/>
    <mergeCell ref="G161:J161"/>
    <mergeCell ref="Z162:Z164"/>
    <mergeCell ref="AA162:AA164"/>
    <mergeCell ref="G164:J164"/>
    <mergeCell ref="G153:J153"/>
    <mergeCell ref="G158:J158"/>
    <mergeCell ref="Z159:Z161"/>
    <mergeCell ref="Z149:Z153"/>
    <mergeCell ref="Z154:Z158"/>
    <mergeCell ref="AA149:AA153"/>
    <mergeCell ref="AA154:AA158"/>
    <mergeCell ref="AA159:AA161"/>
    <mergeCell ref="G145:J145"/>
    <mergeCell ref="G148:J148"/>
    <mergeCell ref="AA139:AA140"/>
    <mergeCell ref="G140:J140"/>
    <mergeCell ref="A141:A142"/>
    <mergeCell ref="B141:B142"/>
    <mergeCell ref="C141:C142"/>
    <mergeCell ref="D141:D142"/>
    <mergeCell ref="E141:E142"/>
    <mergeCell ref="Z141:Z142"/>
    <mergeCell ref="AA141:AA142"/>
    <mergeCell ref="G142:J142"/>
    <mergeCell ref="A139:A140"/>
    <mergeCell ref="B139:B140"/>
    <mergeCell ref="C139:C140"/>
    <mergeCell ref="D139:D140"/>
    <mergeCell ref="E139:E140"/>
    <mergeCell ref="Z139:Z140"/>
    <mergeCell ref="Z143:Z145"/>
    <mergeCell ref="Z146:Z148"/>
    <mergeCell ref="AA143:AA145"/>
    <mergeCell ref="AA146:AA148"/>
    <mergeCell ref="G134:J134"/>
    <mergeCell ref="G136:J136"/>
    <mergeCell ref="G138:J138"/>
    <mergeCell ref="Z129:Z130"/>
    <mergeCell ref="AA129:AA130"/>
    <mergeCell ref="G130:J130"/>
    <mergeCell ref="G132:J132"/>
    <mergeCell ref="A133:A134"/>
    <mergeCell ref="B133:B134"/>
    <mergeCell ref="C133:C134"/>
    <mergeCell ref="D133:D134"/>
    <mergeCell ref="E133:E134"/>
    <mergeCell ref="Z133:Z134"/>
    <mergeCell ref="Z131:Z132"/>
    <mergeCell ref="Z137:Z138"/>
    <mergeCell ref="AA131:AA132"/>
    <mergeCell ref="AA137:AA138"/>
    <mergeCell ref="G126:J126"/>
    <mergeCell ref="G128:J128"/>
    <mergeCell ref="A129:A130"/>
    <mergeCell ref="B129:B130"/>
    <mergeCell ref="C129:C130"/>
    <mergeCell ref="D129:D130"/>
    <mergeCell ref="E129:E130"/>
    <mergeCell ref="Z123:Z124"/>
    <mergeCell ref="AA123:AA124"/>
    <mergeCell ref="G124:J124"/>
    <mergeCell ref="A125:A126"/>
    <mergeCell ref="B125:B126"/>
    <mergeCell ref="C125:C126"/>
    <mergeCell ref="D125:D126"/>
    <mergeCell ref="E125:E126"/>
    <mergeCell ref="Z125:Z126"/>
    <mergeCell ref="AA125:AA126"/>
    <mergeCell ref="G122:J122"/>
    <mergeCell ref="A123:A124"/>
    <mergeCell ref="B123:B124"/>
    <mergeCell ref="C123:C124"/>
    <mergeCell ref="D123:D124"/>
    <mergeCell ref="E123:E124"/>
    <mergeCell ref="Z118:Z119"/>
    <mergeCell ref="AA118:AA119"/>
    <mergeCell ref="G119:J119"/>
    <mergeCell ref="E120:E121"/>
    <mergeCell ref="A118:A119"/>
    <mergeCell ref="B118:B119"/>
    <mergeCell ref="C118:C119"/>
    <mergeCell ref="D118:D119"/>
    <mergeCell ref="E118:E119"/>
    <mergeCell ref="Z120:Z122"/>
    <mergeCell ref="AA120:AA122"/>
    <mergeCell ref="G115:J115"/>
    <mergeCell ref="G117:J117"/>
    <mergeCell ref="G101:J101"/>
    <mergeCell ref="A102:A103"/>
    <mergeCell ref="B102:B103"/>
    <mergeCell ref="C102:C103"/>
    <mergeCell ref="D102:D103"/>
    <mergeCell ref="E102:E103"/>
    <mergeCell ref="Z102:Z103"/>
    <mergeCell ref="G103:J103"/>
    <mergeCell ref="G105:J105"/>
    <mergeCell ref="G107:J107"/>
    <mergeCell ref="G111:J111"/>
    <mergeCell ref="G113:J113"/>
    <mergeCell ref="A104:A105"/>
    <mergeCell ref="B104:B105"/>
    <mergeCell ref="C104:C105"/>
    <mergeCell ref="D104:D105"/>
    <mergeCell ref="E104:E105"/>
    <mergeCell ref="Z114:Z115"/>
    <mergeCell ref="A100:A101"/>
    <mergeCell ref="B100:B101"/>
    <mergeCell ref="C100:C101"/>
    <mergeCell ref="D100:D101"/>
    <mergeCell ref="E100:E101"/>
    <mergeCell ref="Z100:Z101"/>
    <mergeCell ref="AA100:AA101"/>
    <mergeCell ref="Z104:Z105"/>
    <mergeCell ref="AA104:AA105"/>
    <mergeCell ref="AA102:AA103"/>
    <mergeCell ref="G95:J95"/>
    <mergeCell ref="G97:J97"/>
    <mergeCell ref="A98:A99"/>
    <mergeCell ref="B98:B99"/>
    <mergeCell ref="C98:C99"/>
    <mergeCell ref="D98:D99"/>
    <mergeCell ref="E98:E99"/>
    <mergeCell ref="Z94:Z95"/>
    <mergeCell ref="Z96:Z97"/>
    <mergeCell ref="Z98:Z99"/>
    <mergeCell ref="G99:J99"/>
    <mergeCell ref="AA94:AA95"/>
    <mergeCell ref="AA96:AA97"/>
    <mergeCell ref="AA98:AA99"/>
    <mergeCell ref="G91:J91"/>
    <mergeCell ref="A92:A93"/>
    <mergeCell ref="B92:B93"/>
    <mergeCell ref="C92:C93"/>
    <mergeCell ref="D92:D93"/>
    <mergeCell ref="E92:E93"/>
    <mergeCell ref="Z92:Z93"/>
    <mergeCell ref="AA92:AA93"/>
    <mergeCell ref="G93:J93"/>
    <mergeCell ref="Z89:Z91"/>
    <mergeCell ref="G88:J88"/>
    <mergeCell ref="Z85:Z86"/>
    <mergeCell ref="AA85:AA86"/>
    <mergeCell ref="G86:J86"/>
    <mergeCell ref="A87:A88"/>
    <mergeCell ref="B87:B88"/>
    <mergeCell ref="C87:C88"/>
    <mergeCell ref="D87:D88"/>
    <mergeCell ref="E87:E88"/>
    <mergeCell ref="Z87:Z88"/>
    <mergeCell ref="AA87:AA88"/>
    <mergeCell ref="A85:A86"/>
    <mergeCell ref="B85:B86"/>
    <mergeCell ref="C85:C86"/>
    <mergeCell ref="D85:D86"/>
    <mergeCell ref="E85:E86"/>
    <mergeCell ref="G82:J82"/>
    <mergeCell ref="A83:A84"/>
    <mergeCell ref="B83:B84"/>
    <mergeCell ref="C83:C84"/>
    <mergeCell ref="D83:D84"/>
    <mergeCell ref="E83:E84"/>
    <mergeCell ref="AA83:AA84"/>
    <mergeCell ref="G78:J78"/>
    <mergeCell ref="Z75:Z76"/>
    <mergeCell ref="AA75:AA76"/>
    <mergeCell ref="G76:J76"/>
    <mergeCell ref="A77:A78"/>
    <mergeCell ref="B77:B78"/>
    <mergeCell ref="C77:C78"/>
    <mergeCell ref="D77:D78"/>
    <mergeCell ref="E77:E78"/>
    <mergeCell ref="Z77:Z78"/>
    <mergeCell ref="AA77:AA78"/>
    <mergeCell ref="G84:J84"/>
    <mergeCell ref="Z79:Z82"/>
    <mergeCell ref="G74:J74"/>
    <mergeCell ref="A75:A76"/>
    <mergeCell ref="B75:B76"/>
    <mergeCell ref="C75:C76"/>
    <mergeCell ref="D75:D76"/>
    <mergeCell ref="E75:E76"/>
    <mergeCell ref="Z68:Z69"/>
    <mergeCell ref="AA68:AA69"/>
    <mergeCell ref="G69:J69"/>
    <mergeCell ref="G72:J72"/>
    <mergeCell ref="A68:A69"/>
    <mergeCell ref="B68:B69"/>
    <mergeCell ref="C68:C69"/>
    <mergeCell ref="D68:D69"/>
    <mergeCell ref="E68:E69"/>
    <mergeCell ref="Z70:Z72"/>
    <mergeCell ref="Z73:Z74"/>
    <mergeCell ref="G52:J52"/>
    <mergeCell ref="G54:J54"/>
    <mergeCell ref="G67:J67"/>
    <mergeCell ref="Z53:Z54"/>
    <mergeCell ref="AA53:AA54"/>
    <mergeCell ref="A55:A56"/>
    <mergeCell ref="B55:B56"/>
    <mergeCell ref="C55:C56"/>
    <mergeCell ref="D55:D56"/>
    <mergeCell ref="E55:E56"/>
    <mergeCell ref="G65:J65"/>
    <mergeCell ref="A66:A67"/>
    <mergeCell ref="B66:B67"/>
    <mergeCell ref="C66:C67"/>
    <mergeCell ref="D66:D67"/>
    <mergeCell ref="E66:E67"/>
    <mergeCell ref="Z66:Z67"/>
    <mergeCell ref="AA66:AA67"/>
    <mergeCell ref="Z55:Z56"/>
    <mergeCell ref="AA55:AA56"/>
    <mergeCell ref="G56:J56"/>
    <mergeCell ref="G58:J58"/>
    <mergeCell ref="G60:J60"/>
    <mergeCell ref="Z51:Z52"/>
    <mergeCell ref="AA45:AA46"/>
    <mergeCell ref="G46:J46"/>
    <mergeCell ref="G48:J48"/>
    <mergeCell ref="A49:A50"/>
    <mergeCell ref="B49:B50"/>
    <mergeCell ref="C49:C50"/>
    <mergeCell ref="D49:D50"/>
    <mergeCell ref="E49:E50"/>
    <mergeCell ref="Z49:Z50"/>
    <mergeCell ref="AA49:AA50"/>
    <mergeCell ref="A45:A46"/>
    <mergeCell ref="B45:B46"/>
    <mergeCell ref="C45:C46"/>
    <mergeCell ref="D45:D46"/>
    <mergeCell ref="E45:E46"/>
    <mergeCell ref="Z45:Z46"/>
    <mergeCell ref="G50:J50"/>
    <mergeCell ref="Z47:Z48"/>
    <mergeCell ref="A43:A44"/>
    <mergeCell ref="B43:B44"/>
    <mergeCell ref="C43:C44"/>
    <mergeCell ref="D43:D44"/>
    <mergeCell ref="E43:E44"/>
    <mergeCell ref="Z43:Z44"/>
    <mergeCell ref="AA43:AA44"/>
    <mergeCell ref="G44:J44"/>
    <mergeCell ref="Z39:Z42"/>
    <mergeCell ref="A37:A38"/>
    <mergeCell ref="B37:B38"/>
    <mergeCell ref="C37:C38"/>
    <mergeCell ref="D37:D38"/>
    <mergeCell ref="E37:E38"/>
    <mergeCell ref="Z37:Z38"/>
    <mergeCell ref="AA37:AA38"/>
    <mergeCell ref="G38:J38"/>
    <mergeCell ref="G42:J42"/>
    <mergeCell ref="G30:J30"/>
    <mergeCell ref="G32:J32"/>
    <mergeCell ref="A27:A28"/>
    <mergeCell ref="B27:B28"/>
    <mergeCell ref="C27:C28"/>
    <mergeCell ref="D27:D28"/>
    <mergeCell ref="E27:E28"/>
    <mergeCell ref="Z27:Z28"/>
    <mergeCell ref="G36:J36"/>
    <mergeCell ref="Z31:Z32"/>
    <mergeCell ref="Z33:Z36"/>
    <mergeCell ref="A25:A26"/>
    <mergeCell ref="B25:B26"/>
    <mergeCell ref="C25:C26"/>
    <mergeCell ref="D25:D26"/>
    <mergeCell ref="E25:E26"/>
    <mergeCell ref="Z25:Z26"/>
    <mergeCell ref="AA25:AA26"/>
    <mergeCell ref="G26:J26"/>
    <mergeCell ref="AA27:AA28"/>
    <mergeCell ref="G28:J28"/>
    <mergeCell ref="Z19:Z20"/>
    <mergeCell ref="AA19:AA20"/>
    <mergeCell ref="G13:J13"/>
    <mergeCell ref="G16:J16"/>
    <mergeCell ref="G9:J9"/>
    <mergeCell ref="X2:X3"/>
    <mergeCell ref="Y2:Y3"/>
    <mergeCell ref="Z2:Z3"/>
    <mergeCell ref="AA2:AA3"/>
    <mergeCell ref="N3:O3"/>
    <mergeCell ref="P3:Q3"/>
    <mergeCell ref="R3:S3"/>
    <mergeCell ref="T3:U3"/>
    <mergeCell ref="I2:J2"/>
    <mergeCell ref="K2:L2"/>
    <mergeCell ref="M2:M3"/>
    <mergeCell ref="N2:U2"/>
    <mergeCell ref="V2:V3"/>
    <mergeCell ref="W2:W3"/>
    <mergeCell ref="G20:J20"/>
    <mergeCell ref="G18:J18"/>
    <mergeCell ref="Z4:Z9"/>
    <mergeCell ref="Z10:Z13"/>
    <mergeCell ref="Z14:Z16"/>
    <mergeCell ref="A2:A3"/>
    <mergeCell ref="B2:B3"/>
    <mergeCell ref="D2:D3"/>
    <mergeCell ref="E2:E3"/>
    <mergeCell ref="F2:F3"/>
    <mergeCell ref="G2:H2"/>
    <mergeCell ref="A363:A364"/>
    <mergeCell ref="B363:B364"/>
    <mergeCell ref="C363:C364"/>
    <mergeCell ref="D363:D364"/>
    <mergeCell ref="E363:E364"/>
    <mergeCell ref="G364:J364"/>
    <mergeCell ref="G22:J22"/>
    <mergeCell ref="A23:A24"/>
    <mergeCell ref="B23:B24"/>
    <mergeCell ref="C23:C24"/>
    <mergeCell ref="D23:D24"/>
    <mergeCell ref="E23:E24"/>
    <mergeCell ref="A19:A20"/>
    <mergeCell ref="B19:B20"/>
    <mergeCell ref="C19:C20"/>
    <mergeCell ref="D19:D20"/>
    <mergeCell ref="E19:E20"/>
    <mergeCell ref="G24:J24"/>
    <mergeCell ref="AA112:AA113"/>
    <mergeCell ref="Z116:Z117"/>
    <mergeCell ref="AA116:AA117"/>
    <mergeCell ref="Z127:Z128"/>
    <mergeCell ref="AA127:AA128"/>
    <mergeCell ref="Z135:Z136"/>
    <mergeCell ref="AA135:AA136"/>
    <mergeCell ref="AA133:AA134"/>
    <mergeCell ref="AA108:AA111"/>
    <mergeCell ref="AA114:AA115"/>
    <mergeCell ref="A422:A423"/>
    <mergeCell ref="B422:B423"/>
    <mergeCell ref="C422:C423"/>
    <mergeCell ref="D422:D423"/>
    <mergeCell ref="E422:E423"/>
    <mergeCell ref="G423:J423"/>
    <mergeCell ref="Z380:Z381"/>
    <mergeCell ref="AA380:AA381"/>
    <mergeCell ref="Z382:Z383"/>
    <mergeCell ref="AA382:AA383"/>
    <mergeCell ref="Z388:Z389"/>
    <mergeCell ref="AA388:AA389"/>
    <mergeCell ref="Z414:Z415"/>
    <mergeCell ref="AA414:AA415"/>
    <mergeCell ref="G389:J389"/>
    <mergeCell ref="A390:A391"/>
    <mergeCell ref="B390:B391"/>
    <mergeCell ref="C390:C391"/>
    <mergeCell ref="D390:D391"/>
    <mergeCell ref="E390:E391"/>
    <mergeCell ref="AA384:AA385"/>
    <mergeCell ref="B386:B387"/>
    <mergeCell ref="C386:C387"/>
    <mergeCell ref="D386:D387"/>
  </mergeCells>
  <pageMargins left="0.2" right="0.2" top="0.5" bottom="0.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Table-II</vt:lpstr>
      <vt:lpstr>Table-III</vt:lpstr>
      <vt:lpstr>APRIL 2018 - TABLE I</vt:lpstr>
      <vt:lpstr>MAY 2018 - TABLE I</vt:lpstr>
      <vt:lpstr>JUNE 2018 - TABLE I</vt:lpstr>
      <vt:lpstr>JULY 2018 - TABLE I</vt:lpstr>
      <vt:lpstr>august 2018 - TABLE I</vt:lpstr>
      <vt:lpstr>SEP 2018 - TABLE I</vt:lpstr>
      <vt:lpstr>'APRIL 2018 - TABLE I'!Print_Area</vt:lpstr>
      <vt:lpstr>'august 2018 - TABLE I'!Print_Area</vt:lpstr>
      <vt:lpstr>'JUNE 2018 - TABLE I'!Print_Area</vt:lpstr>
      <vt:lpstr>'MAY 2018 - TABLE I'!Print_Area</vt:lpstr>
      <vt:lpstr>'SEP 2018 - TABLE I'!Print_Area</vt:lpstr>
      <vt:lpstr>'APRIL 2018 - TABLE I'!Print_Titles</vt:lpstr>
      <vt:lpstr>'august 2018 - TABLE I'!Print_Titles</vt:lpstr>
      <vt:lpstr>'JULY 2018 - TABLE I'!Print_Titles</vt:lpstr>
      <vt:lpstr>'JUNE 2018 - TABLE I'!Print_Titles</vt:lpstr>
      <vt:lpstr>'MAY 2018 - TABLE I'!Print_Titles</vt:lpstr>
      <vt:lpstr>'SEP 2018 - TABLE 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Shashi Bhushan {शशि भूषण}</cp:lastModifiedBy>
  <cp:lastPrinted>2015-10-21T16:57:27Z</cp:lastPrinted>
  <dcterms:created xsi:type="dcterms:W3CDTF">2006-02-04T05:16:37Z</dcterms:created>
  <dcterms:modified xsi:type="dcterms:W3CDTF">2018-11-01T09:00:20Z</dcterms:modified>
</cp:coreProperties>
</file>