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defaultThemeVersion="124226"/>
  <xr:revisionPtr revIDLastSave="0" documentId="13_ncr:1_{EC2F1B48-FC69-4D38-971D-527EC865762B}" xr6:coauthVersionLast="47" xr6:coauthVersionMax="47" xr10:uidLastSave="{00000000-0000-0000-0000-000000000000}"/>
  <workbookProtection workbookAlgorithmName="SHA-512" workbookHashValue="qAdTdPiJK9D/+nl0bZwYx8SN2IDgYYDyVEY5DlN+QLVYSHlksz1ojOBNt/XBvXBMrDKUB50a9o/vJbCvvYZVbA==" workbookSaltValue="061/ix7I0wsv0Di9JEEJag==" workbookSpinCount="100000" lockStructure="1"/>
  <bookViews>
    <workbookView xWindow="-120" yWindow="-120" windowWidth="29040" windowHeight="15720" firstSheet="1" activeTab="3" xr2:uid="{00000000-000D-0000-FFFF-FFFF00000000}"/>
  </bookViews>
  <sheets>
    <sheet name="Sheet1" sheetId="1" state="hidden" r:id="rId1"/>
    <sheet name="Basic" sheetId="2" r:id="rId2"/>
    <sheet name="Details" sheetId="3" r:id="rId3"/>
    <sheet name="Schedule-I" sheetId="7" r:id="rId4"/>
    <sheet name="Summary"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7" l="1"/>
  <c r="H11" i="7"/>
  <c r="H12" i="7"/>
  <c r="H13" i="7"/>
  <c r="H14" i="7"/>
  <c r="G14" i="7"/>
  <c r="G13" i="7"/>
  <c r="G12" i="7"/>
  <c r="G11" i="7"/>
  <c r="G10" i="7"/>
  <c r="G9" i="7"/>
  <c r="H9" i="7"/>
  <c r="H15" i="7" l="1"/>
  <c r="H17" i="7" s="1"/>
  <c r="B23" i="7" l="1"/>
  <c r="H23" i="7"/>
  <c r="B25" i="7"/>
  <c r="H25" i="7"/>
  <c r="C7" i="7" l="1"/>
  <c r="C6" i="7"/>
  <c r="C5" i="7"/>
  <c r="C4" i="7"/>
  <c r="A2" i="7" l="1"/>
  <c r="A1" i="7"/>
  <c r="C7" i="5" l="1"/>
  <c r="C6" i="5"/>
  <c r="C5" i="5"/>
  <c r="C4" i="5"/>
  <c r="G20" i="5" l="1"/>
  <c r="G19" i="5"/>
  <c r="B20" i="5"/>
  <c r="B19" i="5"/>
  <c r="A2" i="5" l="1"/>
  <c r="A1" i="5"/>
  <c r="A2" i="3"/>
  <c r="A1" i="3"/>
  <c r="A2" i="2"/>
  <c r="A1" i="2"/>
  <c r="H14" i="5" l="1"/>
  <c r="H18" i="7"/>
  <c r="H15" i="5" s="1"/>
  <c r="H16" i="5" l="1"/>
  <c r="H19" i="7"/>
</calcChain>
</file>

<file path=xl/sharedStrings.xml><?xml version="1.0" encoding="utf-8"?>
<sst xmlns="http://schemas.openxmlformats.org/spreadsheetml/2006/main" count="82" uniqueCount="62">
  <si>
    <t>Name of the Package</t>
  </si>
  <si>
    <t>General Guidelines for filling up the Price Schedule and other attachments.</t>
  </si>
  <si>
    <t>All the cells in Summary will be auto filled, therefore no cell is required to be filled in that sheet.</t>
  </si>
  <si>
    <t>Instructions ,if any will be displayed automatically after selecting the cell.</t>
  </si>
  <si>
    <t>Click here to proceed.</t>
  </si>
  <si>
    <t>Fill only Green shaded cells in Details and Schedule-I.</t>
  </si>
  <si>
    <t>पावर ग्रिड कारपोरेशन ऑफ इण्डिया लिमिटेड</t>
  </si>
  <si>
    <t>(भारत सरकार का उद्यम)</t>
  </si>
  <si>
    <t>Power Grid Corporation of India Limited</t>
  </si>
  <si>
    <t>(A Government of India Enterprises)</t>
  </si>
  <si>
    <t>Enter the following details of the bidder</t>
  </si>
  <si>
    <t>Name of the bidder</t>
  </si>
  <si>
    <t>Address</t>
  </si>
  <si>
    <t>Contact No.</t>
  </si>
  <si>
    <t xml:space="preserve">E-mail </t>
  </si>
  <si>
    <t>Alternative E-mail</t>
  </si>
  <si>
    <t>Printed Name</t>
  </si>
  <si>
    <t xml:space="preserve">Designation </t>
  </si>
  <si>
    <t>Place</t>
  </si>
  <si>
    <t>Date</t>
  </si>
  <si>
    <t>To,</t>
  </si>
  <si>
    <t>Contracts and Materials Department</t>
  </si>
  <si>
    <t>POWER GRID CORPORATION OF INDIA LIMITED</t>
  </si>
  <si>
    <t>VIDYUT BOARD COLONY, SHASTRINAGAR, PATNA-23</t>
  </si>
  <si>
    <t>Designation</t>
  </si>
  <si>
    <t>We declare that following are our Total Bid Prices in Rupees for the expenditure incurred for the entire scope of work as specified in the specifications and documents. We have indicated Total Estimated  Cost as indicated in the "Bill of Quantity(BOQ) &amp; Prices" covering entire scope of works enclosed herewith as Schedule-I.</t>
  </si>
  <si>
    <t>I</t>
  </si>
  <si>
    <t>II</t>
  </si>
  <si>
    <t>Total GST on services/Installation as per Schedule-I</t>
  </si>
  <si>
    <t>III</t>
  </si>
  <si>
    <t>Toal BID Price including all taxes</t>
  </si>
  <si>
    <t>Schedule-I of Price Bid</t>
  </si>
  <si>
    <t>Quoted Price</t>
  </si>
  <si>
    <t>GST (in percentage )@</t>
  </si>
  <si>
    <t>Total amount including taxes</t>
  </si>
  <si>
    <t>Printed name</t>
  </si>
  <si>
    <t>on Quoted Price</t>
  </si>
  <si>
    <t>Total for Installation/Services as per Schedule-I</t>
  </si>
  <si>
    <t>Unit</t>
  </si>
  <si>
    <t>Item Description</t>
  </si>
  <si>
    <t>Above and below (in %): To be quoted by bidder</t>
  </si>
  <si>
    <t>Note:</t>
  </si>
  <si>
    <t>(I) Bidders may please note that the percentage low/high quoted by the bidder in their bid with respect to the estimated value mentioned shall be considered proportionately on arriving the rates of each individual items of the BOQs enclosed as Annexures against each line item.</t>
  </si>
  <si>
    <t>(II) In case of "At Par", "0.00%" to be quoted by the bidder.</t>
  </si>
  <si>
    <t>Total amount excl. taxes</t>
  </si>
  <si>
    <t>RFX. No. 5002004103</t>
  </si>
  <si>
    <t>Kankai river embankment protection and repair work of existing protection work to safeguard the tower no. 47 of 400/220kV D/C Kishanganj-Saharsa line</t>
  </si>
  <si>
    <t>Sl. 
No.</t>
  </si>
  <si>
    <t>DSR'2023</t>
  </si>
  <si>
    <t>Qunatity</t>
  </si>
  <si>
    <t>Rate incl. GST (Rs.)</t>
  </si>
  <si>
    <t>Rate excl. GST (Rs.)</t>
  </si>
  <si>
    <t>Amount
 (Rs.)</t>
  </si>
  <si>
    <t>2.6.1</t>
  </si>
  <si>
    <t>Earth work in excavation by mechanical means (Hydraulic excavator)/manual means over areas (exceeding 30 cm in depth, 1.5 m in width as well as 10 sqm on plan) including getting out and disposal of excavated earth lead upto 50 m and lift upto 1.5 m, as directed by Engineer-in_x0002_charge</t>
  </si>
  <si>
    <t>cum</t>
  </si>
  <si>
    <t xml:space="preserve">Filling available excavated earth (excluding rock) in trenches, plinth, sides of foundations etc. in layers not exceeding 20cm in depth, consolidating each deposited layer by ramming and watering, lead up
to 50 m and lift upto 1.5 m. </t>
  </si>
  <si>
    <t>Providing &amp; making Gabion structure with Mechanically Woven Double Twisted Hexagonal Shaped Wire mesh Gabion Boxes as per IS 16014:2012,MORTH Clause 2500, of required size, Mesh Type 10x12(D=100 mm with tolerance of ± 2%) Zinic+PVC coated, Mesh wire diameter 2.7/3.7mm, mechanically edged/selvedged with partitions at every 1m interval and shall have minimum 10 numbers of openings per meter of mesh perpendicular to twist, tying with lacing wire of diameter 2.2/3.2mm(ID/OD), supplied @3% by weight of Gabion boxes, filled with boulders with least dimension of 200mm, as per drawing, all complete as per directions of Engineer-in_x0002_charge</t>
  </si>
  <si>
    <t>Supplying and Stacking of hard stone (for stone pitching) 22.5cm thick at site (The quantity of metal measured in stacks and reduced by 7.5% to calculate net quantity for payment)</t>
  </si>
  <si>
    <t>1.2.6</t>
  </si>
  <si>
    <t>Carriage of materials: By Manual labour including loading,unloading and stacking for first 50 metres lead.</t>
  </si>
  <si>
    <t>Carriage of materials: By Manual labour including loading,unloading and stacking beyond first 50 metres i.e. for 2nd lead of 50m.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</si>
</sst>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quot;₹&quot;\ * #,##0.00_);_(&quot;₹&quot;\ * \(#,##0.00\);_(&quot;₹&quot;\ * &quot;-&quot;??_);_(@_)"/>
    <numFmt numFmtId="165" formatCode="[$-409]d\-mmm\-yyyy;@"/>
  </numFmts>
  <fonts count="24" x14ac:knownFonts="1">
    <font>
      <sz val="11"/>
      <color theme="1"/>
      <name val="Calibri"/>
      <family val="2"/>
      <scheme val="minor"/>
    </font>
    <font>
      <u/>
      <sz val="11"/>
      <color theme="10"/>
      <name val="Calibri"/>
      <family val="2"/>
    </font>
    <font>
      <sz val="10"/>
      <name val="Arial"/>
      <family val="2"/>
    </font>
    <font>
      <b/>
      <sz val="16"/>
      <color indexed="12"/>
      <name val="Book Antiqua"/>
      <family val="1"/>
    </font>
    <font>
      <sz val="11"/>
      <color indexed="12"/>
      <name val="Book Antiqua"/>
      <family val="1"/>
    </font>
    <font>
      <sz val="11"/>
      <color theme="1"/>
      <name val="Times New Roman"/>
      <family val="1"/>
    </font>
    <font>
      <sz val="11"/>
      <name val="Times New Roman"/>
      <family val="1"/>
    </font>
    <font>
      <sz val="11"/>
      <color rgb="FF339933"/>
      <name val="Times New Roman"/>
      <family val="1"/>
    </font>
    <font>
      <b/>
      <sz val="11"/>
      <color theme="1"/>
      <name val="Times New Roman"/>
      <family val="1"/>
    </font>
    <font>
      <b/>
      <sz val="11"/>
      <name val="Book Antiqua"/>
      <family val="1"/>
    </font>
    <font>
      <sz val="11"/>
      <name val="Book Antiqua"/>
      <family val="1"/>
    </font>
    <font>
      <sz val="11"/>
      <name val="Calibri"/>
      <family val="2"/>
      <scheme val="minor"/>
    </font>
    <font>
      <sz val="10"/>
      <name val="Arial"/>
      <family val="2"/>
    </font>
    <font>
      <u/>
      <sz val="10"/>
      <color theme="10"/>
      <name val="Arial"/>
      <family val="2"/>
    </font>
    <font>
      <b/>
      <u/>
      <sz val="12"/>
      <color rgb="FF0070C0"/>
      <name val="Times New Roman"/>
      <family val="1"/>
    </font>
    <font>
      <sz val="11"/>
      <color theme="1"/>
      <name val="Calibri"/>
      <family val="2"/>
      <scheme val="minor"/>
    </font>
    <font>
      <u/>
      <sz val="11"/>
      <color theme="10"/>
      <name val="Calibri"/>
      <family val="2"/>
      <scheme val="minor"/>
    </font>
    <font>
      <sz val="11"/>
      <color theme="1"/>
      <name val="Book Antiqua"/>
      <family val="1"/>
    </font>
    <font>
      <b/>
      <sz val="11"/>
      <color theme="1"/>
      <name val="Book Antiqua"/>
      <family val="1"/>
    </font>
    <font>
      <sz val="12"/>
      <color theme="1"/>
      <name val="Calibri"/>
      <family val="2"/>
      <scheme val="minor"/>
    </font>
    <font>
      <b/>
      <sz val="10"/>
      <color theme="1"/>
      <name val="Palatino Linotype"/>
      <family val="1"/>
    </font>
    <font>
      <sz val="11"/>
      <color theme="1"/>
      <name val="Palatino Linotype"/>
      <family val="1"/>
    </font>
    <font>
      <b/>
      <sz val="11"/>
      <name val="Palatino Linotype"/>
      <family val="1"/>
    </font>
    <font>
      <sz val="11"/>
      <name val="Palatino Linotype"/>
      <family val="1"/>
    </font>
  </fonts>
  <fills count="8">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theme="6" tint="-0.249977111117893"/>
        <bgColor indexed="64"/>
      </patternFill>
    </fill>
    <fill>
      <patternFill patternType="solid">
        <fgColor theme="0"/>
        <bgColor indexed="64"/>
      </patternFill>
    </fill>
  </fills>
  <borders count="16">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s>
  <cellStyleXfs count="9">
    <xf numFmtId="0" fontId="0" fillId="0" borderId="0"/>
    <xf numFmtId="0" fontId="1" fillId="0" borderId="0" applyNumberFormat="0" applyFill="0" applyBorder="0" applyAlignment="0" applyProtection="0">
      <alignment vertical="top"/>
      <protection locked="0"/>
    </xf>
    <xf numFmtId="0" fontId="2" fillId="0" borderId="0"/>
    <xf numFmtId="0" fontId="12" fillId="0" borderId="0"/>
    <xf numFmtId="43" fontId="2" fillId="0" borderId="0" applyFont="0" applyFill="0" applyBorder="0" applyAlignment="0" applyProtection="0"/>
    <xf numFmtId="0" fontId="13" fillId="0" borderId="0" applyNumberFormat="0" applyFill="0" applyBorder="0" applyAlignment="0" applyProtection="0"/>
    <xf numFmtId="0" fontId="2" fillId="0" borderId="0"/>
    <xf numFmtId="164" fontId="15" fillId="0" borderId="0" applyFont="0" applyFill="0" applyBorder="0" applyAlignment="0" applyProtection="0"/>
    <xf numFmtId="0" fontId="16" fillId="0" borderId="0" applyNumberFormat="0" applyFill="0" applyBorder="0" applyAlignment="0" applyProtection="0"/>
  </cellStyleXfs>
  <cellXfs count="111">
    <xf numFmtId="0" fontId="0" fillId="0" borderId="0" xfId="0"/>
    <xf numFmtId="0" fontId="0" fillId="5" borderId="0" xfId="0" applyFill="1"/>
    <xf numFmtId="0" fontId="0" fillId="5" borderId="2" xfId="0" applyFill="1" applyBorder="1"/>
    <xf numFmtId="0" fontId="0" fillId="5" borderId="3" xfId="0" applyFill="1"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5" xfId="0" applyBorder="1" applyAlignment="1">
      <alignment horizontal="center" vertical="center"/>
    </xf>
    <xf numFmtId="0" fontId="0" fillId="0" borderId="7" xfId="0" applyBorder="1"/>
    <xf numFmtId="0" fontId="0" fillId="0" borderId="8" xfId="0" applyBorder="1"/>
    <xf numFmtId="0" fontId="0" fillId="0" borderId="9" xfId="0" applyBorder="1"/>
    <xf numFmtId="2" fontId="8" fillId="0" borderId="10" xfId="0" applyNumberFormat="1" applyFont="1" applyBorder="1" applyAlignment="1" applyProtection="1">
      <alignment horizontal="center"/>
      <protection hidden="1"/>
    </xf>
    <xf numFmtId="0" fontId="5" fillId="5" borderId="0" xfId="0" applyFont="1" applyFill="1" applyProtection="1">
      <protection hidden="1"/>
    </xf>
    <xf numFmtId="0" fontId="5" fillId="0" borderId="0" xfId="0" applyFont="1" applyProtection="1">
      <protection hidden="1"/>
    </xf>
    <xf numFmtId="0" fontId="7" fillId="0" borderId="0" xfId="0" applyFont="1" applyProtection="1">
      <protection hidden="1"/>
    </xf>
    <xf numFmtId="0" fontId="6" fillId="0" borderId="0" xfId="0" applyFont="1" applyProtection="1">
      <protection hidden="1"/>
    </xf>
    <xf numFmtId="0" fontId="5" fillId="0" borderId="0" xfId="0" applyFont="1" applyAlignment="1" applyProtection="1">
      <alignment horizontal="right"/>
      <protection hidden="1"/>
    </xf>
    <xf numFmtId="0" fontId="11" fillId="0" borderId="0" xfId="0" applyFont="1"/>
    <xf numFmtId="0" fontId="11" fillId="6" borderId="10" xfId="0" applyFont="1" applyFill="1" applyBorder="1" applyProtection="1">
      <protection locked="0" hidden="1"/>
    </xf>
    <xf numFmtId="4" fontId="8" fillId="0" borderId="10" xfId="0" applyNumberFormat="1" applyFont="1" applyBorder="1" applyAlignment="1" applyProtection="1">
      <alignment horizontal="center"/>
      <protection hidden="1"/>
    </xf>
    <xf numFmtId="0" fontId="0" fillId="0" borderId="0" xfId="0" applyAlignment="1">
      <alignment wrapText="1"/>
    </xf>
    <xf numFmtId="0" fontId="17" fillId="0" borderId="10" xfId="0" applyFont="1" applyBorder="1" applyProtection="1">
      <protection hidden="1"/>
    </xf>
    <xf numFmtId="0" fontId="17" fillId="0" borderId="0" xfId="0" applyFont="1" applyProtection="1">
      <protection hidden="1"/>
    </xf>
    <xf numFmtId="0" fontId="17" fillId="5" borderId="0" xfId="0" applyFont="1" applyFill="1" applyProtection="1">
      <protection hidden="1"/>
    </xf>
    <xf numFmtId="0" fontId="10" fillId="0" borderId="0" xfId="0" applyFont="1" applyProtection="1">
      <protection hidden="1"/>
    </xf>
    <xf numFmtId="4" fontId="9" fillId="0" borderId="10" xfId="3" applyNumberFormat="1" applyFont="1" applyBorder="1" applyAlignment="1" applyProtection="1">
      <alignment horizontal="center" vertical="center"/>
      <protection hidden="1"/>
    </xf>
    <xf numFmtId="10" fontId="9" fillId="6" borderId="10" xfId="3" applyNumberFormat="1" applyFont="1" applyFill="1" applyBorder="1" applyAlignment="1" applyProtection="1">
      <alignment horizontal="center" vertical="center"/>
      <protection locked="0"/>
    </xf>
    <xf numFmtId="2" fontId="18" fillId="7" borderId="10" xfId="0" applyNumberFormat="1" applyFont="1" applyFill="1" applyBorder="1" applyAlignment="1" applyProtection="1">
      <alignment horizontal="center" vertical="center"/>
      <protection hidden="1"/>
    </xf>
    <xf numFmtId="4" fontId="17" fillId="0" borderId="10" xfId="0" applyNumberFormat="1" applyFont="1" applyBorder="1" applyAlignment="1" applyProtection="1">
      <alignment horizontal="center" vertical="center"/>
      <protection hidden="1"/>
    </xf>
    <xf numFmtId="0" fontId="17" fillId="6" borderId="0" xfId="0" applyFont="1" applyFill="1" applyProtection="1">
      <protection hidden="1"/>
    </xf>
    <xf numFmtId="2" fontId="19" fillId="0" borderId="10" xfId="0" applyNumberFormat="1" applyFont="1" applyBorder="1" applyAlignment="1" applyProtection="1">
      <alignment horizontal="center" vertical="center"/>
      <protection hidden="1"/>
    </xf>
    <xf numFmtId="0" fontId="19" fillId="0" borderId="11" xfId="0" applyFont="1" applyBorder="1" applyAlignment="1" applyProtection="1">
      <alignment horizontal="center" vertical="center" wrapText="1"/>
      <protection hidden="1"/>
    </xf>
    <xf numFmtId="0" fontId="17" fillId="0" borderId="0" xfId="0" applyFont="1" applyAlignment="1" applyProtection="1">
      <alignment horizontal="left" vertical="center"/>
      <protection hidden="1"/>
    </xf>
    <xf numFmtId="0" fontId="14" fillId="0" borderId="0" xfId="0" applyFont="1" applyAlignment="1">
      <alignment horizontal="center" wrapText="1"/>
    </xf>
    <xf numFmtId="0" fontId="0" fillId="4" borderId="5" xfId="0" applyFill="1" applyBorder="1" applyAlignment="1">
      <alignment horizontal="center"/>
    </xf>
    <xf numFmtId="0" fontId="0" fillId="4" borderId="0" xfId="0" applyFill="1" applyAlignment="1">
      <alignment horizontal="center"/>
    </xf>
    <xf numFmtId="0" fontId="0" fillId="4" borderId="6" xfId="0" applyFill="1" applyBorder="1" applyAlignment="1">
      <alignment horizontal="center"/>
    </xf>
    <xf numFmtId="0" fontId="0" fillId="3" borderId="5" xfId="0" applyFill="1" applyBorder="1" applyAlignment="1">
      <alignment horizontal="center" wrapText="1"/>
    </xf>
    <xf numFmtId="0" fontId="0" fillId="3" borderId="0" xfId="0" applyFill="1" applyAlignment="1">
      <alignment horizontal="center" wrapText="1"/>
    </xf>
    <xf numFmtId="0" fontId="0" fillId="3" borderId="6" xfId="0" applyFill="1" applyBorder="1" applyAlignment="1">
      <alignment horizontal="center" wrapText="1"/>
    </xf>
    <xf numFmtId="0" fontId="3" fillId="0" borderId="5" xfId="2" applyFont="1" applyBorder="1" applyAlignment="1" applyProtection="1">
      <alignment horizontal="right" vertical="center"/>
      <protection hidden="1"/>
    </xf>
    <xf numFmtId="0" fontId="3" fillId="0" borderId="0" xfId="2" applyFont="1" applyAlignment="1" applyProtection="1">
      <alignment horizontal="right" vertical="center"/>
      <protection hidden="1"/>
    </xf>
    <xf numFmtId="0" fontId="4" fillId="0" borderId="5" xfId="2" applyFont="1" applyBorder="1" applyAlignment="1" applyProtection="1">
      <alignment horizontal="right" vertical="center"/>
      <protection hidden="1"/>
    </xf>
    <xf numFmtId="0" fontId="4" fillId="0" borderId="0" xfId="2" applyFont="1" applyAlignment="1" applyProtection="1">
      <alignment horizontal="right" vertical="center"/>
      <protection hidden="1"/>
    </xf>
    <xf numFmtId="0" fontId="1" fillId="5" borderId="5" xfId="1" applyFill="1" applyBorder="1" applyAlignment="1" applyProtection="1">
      <alignment horizontal="center"/>
    </xf>
    <xf numFmtId="0" fontId="1" fillId="5" borderId="0" xfId="1" applyFill="1" applyBorder="1" applyAlignment="1" applyProtection="1">
      <alignment horizontal="center"/>
    </xf>
    <xf numFmtId="0" fontId="1" fillId="5" borderId="6" xfId="1" applyFill="1" applyBorder="1" applyAlignment="1" applyProtection="1">
      <alignment horizontal="center"/>
    </xf>
    <xf numFmtId="0" fontId="0" fillId="3" borderId="0" xfId="0" applyFill="1" applyAlignment="1">
      <alignment horizontal="center" vertical="center"/>
    </xf>
    <xf numFmtId="0" fontId="0" fillId="3" borderId="6" xfId="0" applyFill="1" applyBorder="1" applyAlignment="1">
      <alignment horizontal="center" vertical="center"/>
    </xf>
    <xf numFmtId="0" fontId="0" fillId="0" borderId="10" xfId="0" applyBorder="1" applyAlignment="1">
      <alignment horizontal="center"/>
    </xf>
    <xf numFmtId="0" fontId="11" fillId="6" borderId="10" xfId="0" applyFont="1" applyFill="1" applyBorder="1" applyAlignment="1" applyProtection="1">
      <alignment horizontal="center"/>
      <protection locked="0" hidden="1"/>
    </xf>
    <xf numFmtId="165" fontId="11" fillId="6" borderId="10" xfId="0" applyNumberFormat="1" applyFont="1" applyFill="1" applyBorder="1" applyAlignment="1" applyProtection="1">
      <alignment horizontal="center"/>
      <protection locked="0" hidden="1"/>
    </xf>
    <xf numFmtId="0" fontId="0" fillId="0" borderId="10" xfId="0" applyBorder="1" applyAlignment="1">
      <alignment horizontal="center" vertical="center"/>
    </xf>
    <xf numFmtId="0" fontId="11" fillId="6" borderId="10" xfId="0" applyFont="1" applyFill="1" applyBorder="1" applyAlignment="1" applyProtection="1">
      <alignment horizontal="center" vertical="center"/>
      <protection locked="0"/>
    </xf>
    <xf numFmtId="0" fontId="11" fillId="6" borderId="10" xfId="0" applyFont="1" applyFill="1" applyBorder="1" applyAlignment="1" applyProtection="1">
      <alignment horizontal="center"/>
      <protection locked="0"/>
    </xf>
    <xf numFmtId="0" fontId="11" fillId="6" borderId="12" xfId="0" applyFont="1" applyFill="1" applyBorder="1" applyAlignment="1" applyProtection="1">
      <alignment horizontal="center"/>
      <protection locked="0"/>
    </xf>
    <xf numFmtId="0" fontId="0" fillId="2" borderId="0" xfId="0" applyFill="1" applyAlignment="1">
      <alignment horizont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11" fillId="6" borderId="10" xfId="0" applyFont="1" applyFill="1" applyBorder="1" applyAlignment="1" applyProtection="1">
      <alignment horizontal="center" vertical="center" wrapText="1"/>
      <protection locked="0"/>
    </xf>
    <xf numFmtId="0" fontId="19" fillId="7" borderId="15" xfId="0" applyFont="1" applyFill="1" applyBorder="1" applyAlignment="1" applyProtection="1">
      <alignment horizontal="right" vertical="center"/>
      <protection hidden="1"/>
    </xf>
    <xf numFmtId="0" fontId="19" fillId="7" borderId="13" xfId="0" applyFont="1" applyFill="1" applyBorder="1" applyAlignment="1" applyProtection="1">
      <alignment horizontal="right" vertical="center"/>
      <protection hidden="1"/>
    </xf>
    <xf numFmtId="0" fontId="10" fillId="0" borderId="11" xfId="3" applyFont="1" applyBorder="1" applyAlignment="1" applyProtection="1">
      <alignment horizontal="right" vertical="center"/>
      <protection hidden="1"/>
    </xf>
    <xf numFmtId="0" fontId="10" fillId="0" borderId="15" xfId="3" applyFont="1" applyBorder="1" applyAlignment="1" applyProtection="1">
      <alignment horizontal="right" vertical="center"/>
      <protection hidden="1"/>
    </xf>
    <xf numFmtId="0" fontId="10" fillId="0" borderId="13" xfId="3" applyFont="1" applyBorder="1" applyAlignment="1" applyProtection="1">
      <alignment horizontal="right" vertical="center"/>
      <protection hidden="1"/>
    </xf>
    <xf numFmtId="0" fontId="17" fillId="0" borderId="11" xfId="0" applyFont="1" applyBorder="1" applyAlignment="1" applyProtection="1">
      <alignment horizontal="right"/>
      <protection hidden="1"/>
    </xf>
    <xf numFmtId="0" fontId="17" fillId="0" borderId="15" xfId="0" applyFont="1" applyBorder="1" applyAlignment="1" applyProtection="1">
      <alignment horizontal="right"/>
      <protection hidden="1"/>
    </xf>
    <xf numFmtId="0" fontId="17" fillId="0" borderId="13" xfId="0" applyFont="1" applyBorder="1" applyAlignment="1" applyProtection="1">
      <alignment horizontal="right"/>
      <protection hidden="1"/>
    </xf>
    <xf numFmtId="0" fontId="17" fillId="6" borderId="0" xfId="0" applyFont="1" applyFill="1" applyAlignment="1" applyProtection="1">
      <alignment horizontal="center"/>
      <protection hidden="1"/>
    </xf>
    <xf numFmtId="0" fontId="18" fillId="0" borderId="0" xfId="0" applyFont="1" applyAlignment="1" applyProtection="1">
      <alignment horizontal="center" vertical="center"/>
      <protection hidden="1"/>
    </xf>
    <xf numFmtId="0" fontId="18" fillId="0" borderId="0" xfId="0" applyFont="1" applyAlignment="1" applyProtection="1">
      <alignment horizontal="left" vertical="center" wrapText="1"/>
      <protection hidden="1"/>
    </xf>
    <xf numFmtId="0" fontId="17" fillId="2" borderId="0" xfId="0" applyFont="1" applyFill="1" applyAlignment="1" applyProtection="1">
      <alignment horizontal="center" wrapText="1"/>
      <protection hidden="1"/>
    </xf>
    <xf numFmtId="0" fontId="10" fillId="0" borderId="0" xfId="0" applyFont="1" applyAlignment="1" applyProtection="1">
      <alignment horizontal="center"/>
      <protection hidden="1"/>
    </xf>
    <xf numFmtId="0" fontId="10" fillId="0" borderId="0" xfId="0" applyFont="1" applyAlignment="1" applyProtection="1">
      <alignment horizontal="center" wrapText="1"/>
      <protection hidden="1"/>
    </xf>
    <xf numFmtId="0" fontId="17" fillId="0" borderId="0" xfId="0" applyFont="1" applyAlignment="1" applyProtection="1">
      <alignment horizontal="center"/>
      <protection hidden="1"/>
    </xf>
    <xf numFmtId="0" fontId="17" fillId="0" borderId="14" xfId="0" applyFont="1" applyBorder="1" applyAlignment="1" applyProtection="1">
      <alignment horizontal="center"/>
      <protection hidden="1"/>
    </xf>
    <xf numFmtId="0" fontId="10" fillId="7" borderId="0" xfId="0" applyFont="1" applyFill="1" applyAlignment="1" applyProtection="1">
      <alignment horizontal="center"/>
      <protection hidden="1"/>
    </xf>
    <xf numFmtId="0" fontId="10" fillId="7" borderId="14" xfId="0" applyFont="1" applyFill="1" applyBorder="1" applyAlignment="1" applyProtection="1">
      <alignment horizontal="center"/>
      <protection hidden="1"/>
    </xf>
    <xf numFmtId="0" fontId="10" fillId="6" borderId="11" xfId="0" applyFont="1" applyFill="1" applyBorder="1" applyAlignment="1" applyProtection="1">
      <alignment horizontal="center"/>
      <protection hidden="1"/>
    </xf>
    <xf numFmtId="0" fontId="10" fillId="6" borderId="13" xfId="0" applyFont="1" applyFill="1" applyBorder="1" applyAlignment="1" applyProtection="1">
      <alignment horizontal="center"/>
      <protection hidden="1"/>
    </xf>
    <xf numFmtId="0" fontId="5" fillId="6" borderId="10" xfId="0" applyFont="1" applyFill="1" applyBorder="1" applyAlignment="1" applyProtection="1">
      <alignment horizontal="center"/>
      <protection hidden="1"/>
    </xf>
    <xf numFmtId="0" fontId="5" fillId="0" borderId="0" xfId="0" applyFont="1" applyAlignment="1" applyProtection="1">
      <alignment horizontal="center"/>
      <protection hidden="1"/>
    </xf>
    <xf numFmtId="0" fontId="5" fillId="0" borderId="1" xfId="0" applyFont="1" applyBorder="1" applyAlignment="1" applyProtection="1">
      <alignment horizontal="center"/>
      <protection hidden="1"/>
    </xf>
    <xf numFmtId="0" fontId="8" fillId="0" borderId="10" xfId="0" applyFont="1" applyBorder="1" applyAlignment="1" applyProtection="1">
      <alignment horizontal="center"/>
      <protection hidden="1"/>
    </xf>
    <xf numFmtId="0" fontId="6" fillId="6" borderId="10" xfId="0" applyFont="1" applyFill="1" applyBorder="1" applyAlignment="1" applyProtection="1">
      <alignment horizontal="center"/>
      <protection hidden="1"/>
    </xf>
    <xf numFmtId="0" fontId="6" fillId="0" borderId="0" xfId="0" applyFont="1" applyAlignment="1" applyProtection="1">
      <alignment horizontal="center" wrapText="1"/>
      <protection hidden="1"/>
    </xf>
    <xf numFmtId="0" fontId="5" fillId="2" borderId="0" xfId="0" applyFont="1" applyFill="1" applyAlignment="1" applyProtection="1">
      <alignment horizontal="center" wrapText="1"/>
      <protection hidden="1"/>
    </xf>
    <xf numFmtId="0" fontId="8" fillId="0" borderId="2" xfId="0" applyFont="1" applyBorder="1" applyAlignment="1" applyProtection="1">
      <alignment horizontal="center" wrapText="1"/>
      <protection hidden="1"/>
    </xf>
    <xf numFmtId="0" fontId="8" fillId="0" borderId="3" xfId="0" applyFont="1" applyBorder="1" applyAlignment="1" applyProtection="1">
      <alignment horizontal="center" wrapText="1"/>
      <protection hidden="1"/>
    </xf>
    <xf numFmtId="0" fontId="8" fillId="0" borderId="4" xfId="0" applyFont="1" applyBorder="1" applyAlignment="1" applyProtection="1">
      <alignment horizontal="center" wrapText="1"/>
      <protection hidden="1"/>
    </xf>
    <xf numFmtId="0" fontId="8" fillId="0" borderId="5" xfId="0" applyFont="1" applyBorder="1" applyAlignment="1" applyProtection="1">
      <alignment horizontal="center" wrapText="1"/>
      <protection hidden="1"/>
    </xf>
    <xf numFmtId="0" fontId="8" fillId="0" borderId="0" xfId="0" applyFont="1" applyAlignment="1" applyProtection="1">
      <alignment horizontal="center" wrapText="1"/>
      <protection hidden="1"/>
    </xf>
    <xf numFmtId="0" fontId="8" fillId="0" borderId="6" xfId="0" applyFont="1" applyBorder="1" applyAlignment="1" applyProtection="1">
      <alignment horizontal="center" wrapText="1"/>
      <protection hidden="1"/>
    </xf>
    <xf numFmtId="0" fontId="8" fillId="0" borderId="7" xfId="0" applyFont="1" applyBorder="1" applyAlignment="1" applyProtection="1">
      <alignment horizontal="center" wrapText="1"/>
      <protection hidden="1"/>
    </xf>
    <xf numFmtId="0" fontId="8" fillId="0" borderId="8" xfId="0" applyFont="1" applyBorder="1" applyAlignment="1" applyProtection="1">
      <alignment horizontal="center" wrapText="1"/>
      <protection hidden="1"/>
    </xf>
    <xf numFmtId="0" fontId="8" fillId="0" borderId="9" xfId="0" applyFont="1" applyBorder="1" applyAlignment="1" applyProtection="1">
      <alignment horizontal="center" wrapText="1"/>
      <protection hidden="1"/>
    </xf>
    <xf numFmtId="0" fontId="5" fillId="0" borderId="0" xfId="0" applyFont="1" applyAlignment="1" applyProtection="1">
      <alignment horizontal="left"/>
      <protection hidden="1"/>
    </xf>
    <xf numFmtId="0" fontId="6" fillId="0" borderId="0" xfId="0" applyFont="1" applyAlignment="1" applyProtection="1">
      <alignment horizontal="center"/>
      <protection hidden="1"/>
    </xf>
    <xf numFmtId="0" fontId="20" fillId="0" borderId="10" xfId="0" applyFont="1" applyBorder="1" applyAlignment="1" applyProtection="1">
      <alignment horizontal="center" vertical="center" wrapText="1"/>
      <protection hidden="1"/>
    </xf>
    <xf numFmtId="0" fontId="20" fillId="0" borderId="10" xfId="0" applyFont="1" applyBorder="1" applyAlignment="1" applyProtection="1">
      <alignment horizontal="center" vertical="center"/>
      <protection hidden="1"/>
    </xf>
    <xf numFmtId="0" fontId="20" fillId="7" borderId="10" xfId="0" applyFont="1" applyFill="1" applyBorder="1" applyAlignment="1" applyProtection="1">
      <alignment horizontal="center" vertical="center" wrapText="1"/>
      <protection hidden="1"/>
    </xf>
    <xf numFmtId="0" fontId="21" fillId="0" borderId="10" xfId="0" applyFont="1" applyBorder="1" applyAlignment="1" applyProtection="1">
      <alignment horizontal="center" vertical="center"/>
      <protection hidden="1"/>
    </xf>
    <xf numFmtId="0" fontId="21" fillId="0" borderId="10" xfId="0" applyFont="1" applyBorder="1" applyAlignment="1" applyProtection="1">
      <alignment horizontal="center" vertical="top"/>
      <protection hidden="1"/>
    </xf>
    <xf numFmtId="0" fontId="21" fillId="0" borderId="10" xfId="0" applyFont="1" applyBorder="1" applyAlignment="1" applyProtection="1">
      <alignment vertical="top" wrapText="1"/>
      <protection hidden="1"/>
    </xf>
    <xf numFmtId="0" fontId="21" fillId="0" borderId="10" xfId="0" applyFont="1" applyBorder="1" applyAlignment="1" applyProtection="1">
      <alignment vertical="top"/>
      <protection hidden="1"/>
    </xf>
    <xf numFmtId="0" fontId="21" fillId="7" borderId="10" xfId="0" applyFont="1" applyFill="1" applyBorder="1" applyAlignment="1" applyProtection="1">
      <alignment vertical="top"/>
      <protection hidden="1"/>
    </xf>
    <xf numFmtId="2" fontId="21" fillId="0" borderId="10" xfId="0" applyNumberFormat="1" applyFont="1" applyBorder="1" applyAlignment="1" applyProtection="1">
      <alignment vertical="top"/>
      <protection hidden="1"/>
    </xf>
    <xf numFmtId="0" fontId="22" fillId="7" borderId="10" xfId="0" applyFont="1" applyFill="1" applyBorder="1" applyAlignment="1" applyProtection="1">
      <alignment vertical="top"/>
      <protection hidden="1"/>
    </xf>
    <xf numFmtId="0" fontId="23" fillId="7" borderId="10" xfId="0" applyFont="1" applyFill="1" applyBorder="1" applyAlignment="1" applyProtection="1">
      <alignment vertical="top"/>
      <protection hidden="1"/>
    </xf>
    <xf numFmtId="10" fontId="17" fillId="6" borderId="10" xfId="0" applyNumberFormat="1" applyFont="1" applyFill="1" applyBorder="1" applyProtection="1">
      <protection locked="0"/>
    </xf>
  </cellXfs>
  <cellStyles count="9">
    <cellStyle name="Comma 2" xfId="4" xr:uid="{00000000-0005-0000-0000-000000000000}"/>
    <cellStyle name="Currency 2" xfId="7" xr:uid="{00000000-0005-0000-0000-000038000000}"/>
    <cellStyle name="Hyperlink" xfId="1" builtinId="8"/>
    <cellStyle name="Hyperlink 2" xfId="5" xr:uid="{00000000-0005-0000-0000-000002000000}"/>
    <cellStyle name="Hyperlink 3" xfId="8" xr:uid="{00000000-0005-0000-0000-00003A000000}"/>
    <cellStyle name="Normal" xfId="0" builtinId="0"/>
    <cellStyle name="Normal 2" xfId="3" xr:uid="{00000000-0005-0000-0000-000004000000}"/>
    <cellStyle name="Normal 3" xfId="6" xr:uid="{FD9B7B1E-6F67-40D5-89C7-A4F366341990}"/>
    <cellStyle name="Normal_Price_Schedules for Insulator Package Rev-01" xfId="2" xr:uid="{00000000-0005-0000-0000-000007000000}"/>
  </cellStyles>
  <dxfs count="0"/>
  <tableStyles count="0" defaultTableStyle="TableStyleMedium9" defaultPivotStyle="PivotStyleLight16"/>
  <colors>
    <mruColors>
      <color rgb="FF339933"/>
      <color rgb="FF00CC00"/>
      <color rgb="FF0099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9525</xdr:colOff>
      <xdr:row>13</xdr:row>
      <xdr:rowOff>57150</xdr:rowOff>
    </xdr:from>
    <xdr:to>
      <xdr:col>11</xdr:col>
      <xdr:colOff>605561</xdr:colOff>
      <xdr:row>16</xdr:row>
      <xdr:rowOff>191177</xdr:rowOff>
    </xdr:to>
    <xdr:pic>
      <xdr:nvPicPr>
        <xdr:cNvPr id="2" name="Picture 1" descr="Logo PNG.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886325" y="3810000"/>
          <a:ext cx="2691536" cy="85792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2"/>
  <sheetViews>
    <sheetView workbookViewId="0">
      <selection activeCell="B3" sqref="B3:K3"/>
    </sheetView>
  </sheetViews>
  <sheetFormatPr defaultRowHeight="15" x14ac:dyDescent="0.25"/>
  <cols>
    <col min="1" max="1" width="19.85546875" customWidth="1"/>
    <col min="11" max="11" width="27.140625" customWidth="1"/>
  </cols>
  <sheetData>
    <row r="2" spans="1:11" x14ac:dyDescent="0.25">
      <c r="A2" s="1" t="s">
        <v>45</v>
      </c>
    </row>
    <row r="3" spans="1:11" ht="41.25" customHeight="1" x14ac:dyDescent="0.25">
      <c r="A3" t="s">
        <v>0</v>
      </c>
      <c r="B3" s="34" t="s">
        <v>46</v>
      </c>
      <c r="C3" s="34"/>
      <c r="D3" s="34"/>
      <c r="E3" s="34"/>
      <c r="F3" s="34"/>
      <c r="G3" s="34"/>
      <c r="H3" s="34"/>
      <c r="I3" s="34"/>
      <c r="J3" s="34"/>
      <c r="K3" s="34"/>
    </row>
    <row r="12" spans="1:11" x14ac:dyDescent="0.25">
      <c r="I12" s="21"/>
    </row>
  </sheetData>
  <mergeCells count="1">
    <mergeCell ref="B3:K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8"/>
  <sheetViews>
    <sheetView showGridLines="0" workbookViewId="0">
      <selection activeCell="L25" sqref="L25"/>
    </sheetView>
  </sheetViews>
  <sheetFormatPr defaultRowHeight="15" x14ac:dyDescent="0.25"/>
  <cols>
    <col min="10" max="10" width="13.140625" customWidth="1"/>
  </cols>
  <sheetData>
    <row r="1" spans="1:12" ht="21.75" customHeight="1" x14ac:dyDescent="0.35">
      <c r="A1" s="2" t="str">
        <f>Sheet1!A2</f>
        <v>RFX. No. 5002004103</v>
      </c>
      <c r="B1" s="3"/>
      <c r="C1" s="3"/>
      <c r="D1" s="4"/>
      <c r="E1" s="4"/>
      <c r="F1" s="4"/>
      <c r="G1" s="4"/>
      <c r="H1" s="4"/>
      <c r="I1" s="4"/>
      <c r="J1" s="4"/>
      <c r="K1" s="4"/>
      <c r="L1" s="5"/>
    </row>
    <row r="2" spans="1:12" ht="34.5" customHeight="1" x14ac:dyDescent="0.25">
      <c r="A2" s="38" t="str">
        <f>Sheet1!B3</f>
        <v>Kankai river embankment protection and repair work of existing protection work to safeguard the tower no. 47 of 400/220kV D/C Kishanganj-Saharsa line</v>
      </c>
      <c r="B2" s="39"/>
      <c r="C2" s="39"/>
      <c r="D2" s="39"/>
      <c r="E2" s="39"/>
      <c r="F2" s="39"/>
      <c r="G2" s="39"/>
      <c r="H2" s="39"/>
      <c r="I2" s="39"/>
      <c r="J2" s="39"/>
      <c r="K2" s="39"/>
      <c r="L2" s="40"/>
    </row>
    <row r="3" spans="1:12" ht="15" hidden="1" customHeight="1" x14ac:dyDescent="0.35">
      <c r="A3" s="38"/>
      <c r="B3" s="39"/>
      <c r="C3" s="39"/>
      <c r="D3" s="39"/>
      <c r="E3" s="39"/>
      <c r="F3" s="39"/>
      <c r="G3" s="39"/>
      <c r="H3" s="39"/>
      <c r="I3" s="39"/>
      <c r="J3" s="39"/>
      <c r="K3" s="39"/>
      <c r="L3" s="40"/>
    </row>
    <row r="4" spans="1:12" ht="14.45" x14ac:dyDescent="0.35">
      <c r="A4" s="35" t="s">
        <v>1</v>
      </c>
      <c r="B4" s="36"/>
      <c r="C4" s="36"/>
      <c r="D4" s="36"/>
      <c r="E4" s="36"/>
      <c r="F4" s="36"/>
      <c r="G4" s="36"/>
      <c r="H4" s="36"/>
      <c r="I4" s="36"/>
      <c r="J4" s="36"/>
      <c r="K4" s="36"/>
      <c r="L4" s="37"/>
    </row>
    <row r="5" spans="1:12" ht="14.45" x14ac:dyDescent="0.35">
      <c r="A5" s="6"/>
      <c r="L5" s="7"/>
    </row>
    <row r="6" spans="1:12" ht="44.25" customHeight="1" x14ac:dyDescent="0.35">
      <c r="A6" s="8">
        <v>1</v>
      </c>
      <c r="B6" s="48" t="s">
        <v>5</v>
      </c>
      <c r="C6" s="48"/>
      <c r="D6" s="48"/>
      <c r="E6" s="48"/>
      <c r="F6" s="48"/>
      <c r="G6" s="48"/>
      <c r="H6" s="48"/>
      <c r="I6" s="48"/>
      <c r="J6" s="48"/>
      <c r="K6" s="48"/>
      <c r="L6" s="49"/>
    </row>
    <row r="7" spans="1:12" ht="51" customHeight="1" x14ac:dyDescent="0.35">
      <c r="A7" s="8">
        <v>2</v>
      </c>
      <c r="B7" s="48" t="s">
        <v>2</v>
      </c>
      <c r="C7" s="48"/>
      <c r="D7" s="48"/>
      <c r="E7" s="48"/>
      <c r="F7" s="48"/>
      <c r="G7" s="48"/>
      <c r="H7" s="48"/>
      <c r="I7" s="48"/>
      <c r="J7" s="48"/>
      <c r="K7" s="48"/>
      <c r="L7" s="49"/>
    </row>
    <row r="8" spans="1:12" ht="48" customHeight="1" x14ac:dyDescent="0.35">
      <c r="A8" s="8">
        <v>3</v>
      </c>
      <c r="B8" s="48" t="s">
        <v>3</v>
      </c>
      <c r="C8" s="48"/>
      <c r="D8" s="48"/>
      <c r="E8" s="48"/>
      <c r="F8" s="48"/>
      <c r="G8" s="48"/>
      <c r="H8" s="48"/>
      <c r="I8" s="48"/>
      <c r="J8" s="48"/>
      <c r="K8" s="48"/>
      <c r="L8" s="49"/>
    </row>
    <row r="9" spans="1:12" ht="14.45" x14ac:dyDescent="0.35">
      <c r="A9" s="6"/>
      <c r="L9" s="7"/>
    </row>
    <row r="10" spans="1:12" ht="12.75" customHeight="1" x14ac:dyDescent="0.35">
      <c r="A10" s="6"/>
      <c r="L10" s="7"/>
    </row>
    <row r="11" spans="1:12" ht="14.45" x14ac:dyDescent="0.35">
      <c r="A11" s="6"/>
      <c r="L11" s="7"/>
    </row>
    <row r="12" spans="1:12" x14ac:dyDescent="0.25">
      <c r="A12" s="45" t="s">
        <v>4</v>
      </c>
      <c r="B12" s="46"/>
      <c r="C12" s="46"/>
      <c r="D12" s="46"/>
      <c r="E12" s="46"/>
      <c r="F12" s="46"/>
      <c r="G12" s="46"/>
      <c r="H12" s="46"/>
      <c r="I12" s="46"/>
      <c r="J12" s="46"/>
      <c r="K12" s="46"/>
      <c r="L12" s="47"/>
    </row>
    <row r="13" spans="1:12" x14ac:dyDescent="0.25">
      <c r="A13" s="6"/>
      <c r="L13" s="7"/>
    </row>
    <row r="14" spans="1:12" ht="20.25" x14ac:dyDescent="0.25">
      <c r="A14" s="41" t="s">
        <v>6</v>
      </c>
      <c r="B14" s="42"/>
      <c r="C14" s="42"/>
      <c r="D14" s="42"/>
      <c r="E14" s="42"/>
      <c r="F14" s="42"/>
      <c r="G14" s="42"/>
      <c r="H14" s="42"/>
      <c r="L14" s="7"/>
    </row>
    <row r="15" spans="1:12" ht="16.5" x14ac:dyDescent="0.25">
      <c r="A15" s="43" t="s">
        <v>7</v>
      </c>
      <c r="B15" s="44"/>
      <c r="C15" s="44"/>
      <c r="D15" s="44"/>
      <c r="E15" s="44"/>
      <c r="F15" s="44"/>
      <c r="G15" s="44"/>
      <c r="H15" s="44"/>
      <c r="L15" s="7"/>
    </row>
    <row r="16" spans="1:12" ht="20.25" x14ac:dyDescent="0.25">
      <c r="A16" s="41" t="s">
        <v>8</v>
      </c>
      <c r="B16" s="42"/>
      <c r="C16" s="42"/>
      <c r="D16" s="42"/>
      <c r="E16" s="42"/>
      <c r="F16" s="42"/>
      <c r="G16" s="42"/>
      <c r="H16" s="42"/>
      <c r="L16" s="7"/>
    </row>
    <row r="17" spans="1:12" ht="16.5" x14ac:dyDescent="0.25">
      <c r="A17" s="43" t="s">
        <v>9</v>
      </c>
      <c r="B17" s="44"/>
      <c r="C17" s="44"/>
      <c r="D17" s="44"/>
      <c r="E17" s="44"/>
      <c r="F17" s="44"/>
      <c r="G17" s="44"/>
      <c r="H17" s="44"/>
      <c r="L17" s="7"/>
    </row>
    <row r="18" spans="1:12" ht="15.75" thickBot="1" x14ac:dyDescent="0.3">
      <c r="A18" s="9"/>
      <c r="B18" s="10"/>
      <c r="C18" s="10"/>
      <c r="D18" s="10"/>
      <c r="E18" s="10"/>
      <c r="F18" s="10"/>
      <c r="G18" s="10"/>
      <c r="H18" s="10"/>
      <c r="I18" s="10"/>
      <c r="J18" s="10"/>
      <c r="K18" s="10"/>
      <c r="L18" s="11"/>
    </row>
  </sheetData>
  <sheetProtection password="DC1A" sheet="1" objects="1" scenarios="1"/>
  <mergeCells count="10">
    <mergeCell ref="A17:H17"/>
    <mergeCell ref="A12:L12"/>
    <mergeCell ref="B8:L8"/>
    <mergeCell ref="B7:L7"/>
    <mergeCell ref="B6:L6"/>
    <mergeCell ref="A4:L4"/>
    <mergeCell ref="A2:L3"/>
    <mergeCell ref="A14:H14"/>
    <mergeCell ref="A15:H15"/>
    <mergeCell ref="A16:H16"/>
  </mergeCells>
  <hyperlinks>
    <hyperlink ref="A12:J12" location="Details!A1" display="Click here to proceed." xr:uid="{00000000-0004-0000-01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8"/>
  <sheetViews>
    <sheetView showGridLines="0" workbookViewId="0">
      <selection activeCell="E17" sqref="E17:I17"/>
    </sheetView>
  </sheetViews>
  <sheetFormatPr defaultRowHeight="15" x14ac:dyDescent="0.25"/>
  <cols>
    <col min="9" max="9" width="8.85546875" customWidth="1"/>
    <col min="10" max="10" width="9.140625" hidden="1" customWidth="1"/>
    <col min="11" max="11" width="0.140625" customWidth="1"/>
    <col min="12" max="12" width="9.140625" hidden="1" customWidth="1"/>
  </cols>
  <sheetData>
    <row r="1" spans="1:12" ht="14.45" x14ac:dyDescent="0.35">
      <c r="A1" s="1" t="str">
        <f>Sheet1!A2</f>
        <v>RFX. No. 5002004103</v>
      </c>
      <c r="B1" s="1"/>
      <c r="C1" s="1"/>
    </row>
    <row r="2" spans="1:12" ht="39" customHeight="1" x14ac:dyDescent="0.35">
      <c r="A2" s="57" t="str">
        <f>Sheet1!B3</f>
        <v>Kankai river embankment protection and repair work of existing protection work to safeguard the tower no. 47 of 400/220kV D/C Kishanganj-Saharsa line</v>
      </c>
      <c r="B2" s="57"/>
      <c r="C2" s="57"/>
      <c r="D2" s="57"/>
      <c r="E2" s="57"/>
      <c r="F2" s="57"/>
      <c r="G2" s="57"/>
      <c r="H2" s="57"/>
      <c r="I2" s="57"/>
      <c r="J2" s="57"/>
      <c r="K2" s="57"/>
      <c r="L2" s="57"/>
    </row>
    <row r="4" spans="1:12" ht="14.45" x14ac:dyDescent="0.35">
      <c r="A4" s="36" t="s">
        <v>10</v>
      </c>
      <c r="B4" s="36"/>
      <c r="C4" s="36"/>
      <c r="D4" s="36"/>
      <c r="E4" s="36"/>
      <c r="F4" s="36"/>
      <c r="G4" s="36"/>
      <c r="H4" s="36"/>
      <c r="I4" s="36"/>
      <c r="J4" s="36"/>
      <c r="K4" s="36"/>
      <c r="L4" s="36"/>
    </row>
    <row r="6" spans="1:12" ht="47.25" customHeight="1" x14ac:dyDescent="0.35">
      <c r="A6" s="53" t="s">
        <v>11</v>
      </c>
      <c r="B6" s="53"/>
      <c r="C6" s="53"/>
      <c r="D6" s="53"/>
      <c r="E6" s="54"/>
      <c r="F6" s="54"/>
      <c r="G6" s="54"/>
      <c r="H6" s="54"/>
      <c r="I6" s="54"/>
      <c r="J6" s="18"/>
      <c r="K6" s="18"/>
    </row>
    <row r="7" spans="1:12" ht="45" customHeight="1" x14ac:dyDescent="0.25">
      <c r="A7" s="58" t="s">
        <v>12</v>
      </c>
      <c r="B7" s="58"/>
      <c r="C7" s="58"/>
      <c r="D7" s="59"/>
      <c r="E7" s="60"/>
      <c r="F7" s="60"/>
      <c r="G7" s="60"/>
      <c r="H7" s="60"/>
      <c r="I7" s="60"/>
      <c r="J7" s="18"/>
      <c r="K7" s="18"/>
    </row>
    <row r="8" spans="1:12" ht="42" customHeight="1" x14ac:dyDescent="0.35">
      <c r="E8" s="55"/>
      <c r="F8" s="55"/>
      <c r="G8" s="55"/>
      <c r="H8" s="55"/>
      <c r="I8" s="55"/>
      <c r="J8" s="18"/>
      <c r="K8" s="18"/>
    </row>
    <row r="9" spans="1:12" ht="46.5" customHeight="1" x14ac:dyDescent="0.35">
      <c r="E9" s="56"/>
      <c r="F9" s="56"/>
      <c r="G9" s="56"/>
      <c r="H9" s="56"/>
      <c r="I9" s="56"/>
      <c r="J9" s="18"/>
      <c r="K9" s="18"/>
    </row>
    <row r="10" spans="1:12" ht="30.75" customHeight="1" x14ac:dyDescent="0.25">
      <c r="A10" s="50" t="s">
        <v>13</v>
      </c>
      <c r="B10" s="50"/>
      <c r="C10" s="50"/>
      <c r="D10" s="50"/>
      <c r="E10" s="55"/>
      <c r="F10" s="55"/>
      <c r="G10" s="55"/>
      <c r="H10" s="55"/>
      <c r="I10" s="55"/>
      <c r="J10" s="18"/>
      <c r="K10" s="18"/>
    </row>
    <row r="11" spans="1:12" ht="29.25" customHeight="1" x14ac:dyDescent="0.25">
      <c r="A11" s="53" t="s">
        <v>14</v>
      </c>
      <c r="B11" s="53"/>
      <c r="C11" s="53"/>
      <c r="D11" s="53"/>
      <c r="E11" s="54"/>
      <c r="F11" s="54"/>
      <c r="G11" s="54"/>
      <c r="H11" s="54"/>
      <c r="I11" s="54"/>
      <c r="J11" s="18"/>
      <c r="K11" s="18"/>
    </row>
    <row r="12" spans="1:12" ht="29.25" customHeight="1" x14ac:dyDescent="0.25">
      <c r="A12" s="53" t="s">
        <v>15</v>
      </c>
      <c r="B12" s="53"/>
      <c r="C12" s="53"/>
      <c r="D12" s="53"/>
      <c r="E12" s="54"/>
      <c r="F12" s="54"/>
      <c r="G12" s="54"/>
      <c r="H12" s="54"/>
      <c r="I12" s="54"/>
      <c r="J12" s="18"/>
      <c r="K12" s="18"/>
    </row>
    <row r="13" spans="1:12" ht="29.25" customHeight="1" x14ac:dyDescent="0.25">
      <c r="A13" s="53" t="s">
        <v>16</v>
      </c>
      <c r="B13" s="53"/>
      <c r="C13" s="53"/>
      <c r="D13" s="53"/>
      <c r="E13" s="54"/>
      <c r="F13" s="54"/>
      <c r="G13" s="54"/>
      <c r="H13" s="54"/>
      <c r="I13" s="54"/>
      <c r="J13" s="18"/>
      <c r="K13" s="18"/>
    </row>
    <row r="14" spans="1:12" ht="31.5" customHeight="1" x14ac:dyDescent="0.25">
      <c r="A14" s="53" t="s">
        <v>17</v>
      </c>
      <c r="B14" s="53"/>
      <c r="C14" s="53"/>
      <c r="D14" s="53"/>
      <c r="E14" s="54"/>
      <c r="F14" s="54"/>
      <c r="G14" s="54"/>
      <c r="H14" s="54"/>
      <c r="I14" s="54"/>
      <c r="J14" s="18"/>
      <c r="K14" s="18"/>
    </row>
    <row r="15" spans="1:12" x14ac:dyDescent="0.25">
      <c r="E15" s="18"/>
      <c r="F15" s="18"/>
      <c r="G15" s="18"/>
      <c r="H15" s="18"/>
      <c r="I15" s="18"/>
      <c r="J15" s="18"/>
      <c r="K15" s="18"/>
    </row>
    <row r="16" spans="1:12" x14ac:dyDescent="0.25">
      <c r="E16" s="18"/>
      <c r="F16" s="18"/>
      <c r="G16" s="18"/>
      <c r="H16" s="18"/>
      <c r="I16" s="18"/>
      <c r="J16" s="18"/>
      <c r="K16" s="18"/>
    </row>
    <row r="17" spans="1:11" ht="25.5" customHeight="1" x14ac:dyDescent="0.25">
      <c r="A17" s="50" t="s">
        <v>18</v>
      </c>
      <c r="B17" s="50"/>
      <c r="C17" s="50"/>
      <c r="D17" s="50"/>
      <c r="E17" s="51"/>
      <c r="F17" s="51"/>
      <c r="G17" s="51"/>
      <c r="H17" s="51"/>
      <c r="I17" s="51"/>
      <c r="J17" s="19"/>
      <c r="K17" s="19"/>
    </row>
    <row r="18" spans="1:11" ht="25.5" customHeight="1" x14ac:dyDescent="0.25">
      <c r="A18" s="50" t="s">
        <v>19</v>
      </c>
      <c r="B18" s="50"/>
      <c r="C18" s="50"/>
      <c r="D18" s="50"/>
      <c r="E18" s="52"/>
      <c r="F18" s="52"/>
      <c r="G18" s="52"/>
      <c r="H18" s="52"/>
      <c r="I18" s="52"/>
      <c r="J18" s="52"/>
      <c r="K18" s="52"/>
    </row>
  </sheetData>
  <sheetProtection password="DC1A" sheet="1" objects="1" scenarios="1" selectLockedCells="1"/>
  <mergeCells count="22">
    <mergeCell ref="A2:L2"/>
    <mergeCell ref="A4:L4"/>
    <mergeCell ref="A6:D6"/>
    <mergeCell ref="E6:I6"/>
    <mergeCell ref="A7:D7"/>
    <mergeCell ref="E7:I7"/>
    <mergeCell ref="E8:I8"/>
    <mergeCell ref="E9:I9"/>
    <mergeCell ref="A10:D10"/>
    <mergeCell ref="E10:I10"/>
    <mergeCell ref="A11:D11"/>
    <mergeCell ref="E11:I11"/>
    <mergeCell ref="A17:D17"/>
    <mergeCell ref="A18:D18"/>
    <mergeCell ref="E17:I17"/>
    <mergeCell ref="E18:K18"/>
    <mergeCell ref="A12:D12"/>
    <mergeCell ref="E12:I12"/>
    <mergeCell ref="A13:D13"/>
    <mergeCell ref="A14:D14"/>
    <mergeCell ref="E13:I13"/>
    <mergeCell ref="E14:I1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5"/>
  <sheetViews>
    <sheetView tabSelected="1" topLeftCell="A14" workbookViewId="0">
      <selection activeCell="H16" sqref="H16"/>
    </sheetView>
  </sheetViews>
  <sheetFormatPr defaultColWidth="9.140625" defaultRowHeight="16.5" x14ac:dyDescent="0.3"/>
  <cols>
    <col min="1" max="1" width="5.85546875" style="23" customWidth="1"/>
    <col min="2" max="2" width="20.140625" style="23" customWidth="1"/>
    <col min="3" max="3" width="81.5703125" style="23" customWidth="1"/>
    <col min="4" max="4" width="12.42578125" style="23" customWidth="1"/>
    <col min="5" max="5" width="14" style="23" customWidth="1"/>
    <col min="6" max="6" width="10.7109375" style="23" hidden="1" customWidth="1"/>
    <col min="7" max="7" width="18" style="23" customWidth="1"/>
    <col min="8" max="8" width="17.5703125" style="23" customWidth="1"/>
    <col min="9" max="16384" width="9.140625" style="23"/>
  </cols>
  <sheetData>
    <row r="1" spans="1:8" x14ac:dyDescent="0.3">
      <c r="A1" s="24" t="str">
        <f>Sheet1!A2</f>
        <v>RFX. No. 5002004103</v>
      </c>
      <c r="B1" s="24"/>
      <c r="C1" s="24"/>
    </row>
    <row r="2" spans="1:8" ht="38.25" customHeight="1" x14ac:dyDescent="0.3">
      <c r="A2" s="72" t="str">
        <f>Sheet1!B3</f>
        <v>Kankai river embankment protection and repair work of existing protection work to safeguard the tower no. 47 of 400/220kV D/C Kishanganj-Saharsa line</v>
      </c>
      <c r="B2" s="72"/>
      <c r="C2" s="72"/>
      <c r="D2" s="72"/>
      <c r="E2" s="72"/>
      <c r="F2" s="72"/>
      <c r="G2" s="72"/>
      <c r="H2" s="72"/>
    </row>
    <row r="3" spans="1:8" x14ac:dyDescent="0.3">
      <c r="H3" s="23" t="s">
        <v>31</v>
      </c>
    </row>
    <row r="4" spans="1:8" ht="36" customHeight="1" x14ac:dyDescent="0.3">
      <c r="A4" s="75" t="s">
        <v>11</v>
      </c>
      <c r="B4" s="76"/>
      <c r="C4" s="79" t="str">
        <f>IF(Details!E6="","",Details!E6)</f>
        <v/>
      </c>
      <c r="D4" s="80"/>
      <c r="G4" s="25" t="s">
        <v>20</v>
      </c>
    </row>
    <row r="5" spans="1:8" ht="33" customHeight="1" x14ac:dyDescent="0.3">
      <c r="A5" s="75" t="s">
        <v>12</v>
      </c>
      <c r="B5" s="76"/>
      <c r="C5" s="79" t="str">
        <f>IF(Details!E7="","",Details!E7)</f>
        <v/>
      </c>
      <c r="D5" s="80"/>
      <c r="G5" s="73" t="s">
        <v>21</v>
      </c>
      <c r="H5" s="73"/>
    </row>
    <row r="6" spans="1:8" ht="42" customHeight="1" x14ac:dyDescent="0.3">
      <c r="A6" s="77"/>
      <c r="B6" s="78"/>
      <c r="C6" s="79" t="str">
        <f>IF(Details!E8="","",Details!E8)</f>
        <v/>
      </c>
      <c r="D6" s="80"/>
      <c r="G6" s="74" t="s">
        <v>22</v>
      </c>
      <c r="H6" s="74"/>
    </row>
    <row r="7" spans="1:8" ht="36.950000000000003" customHeight="1" x14ac:dyDescent="0.3">
      <c r="A7" s="75"/>
      <c r="B7" s="76"/>
      <c r="C7" s="79" t="str">
        <f>IF(Details!E9="","",Details!E9)</f>
        <v/>
      </c>
      <c r="D7" s="80"/>
      <c r="G7" s="74" t="s">
        <v>23</v>
      </c>
      <c r="H7" s="74"/>
    </row>
    <row r="8" spans="1:8" ht="27.75" customHeight="1" x14ac:dyDescent="0.3">
      <c r="A8" s="99" t="s">
        <v>47</v>
      </c>
      <c r="B8" s="100" t="s">
        <v>48</v>
      </c>
      <c r="C8" s="100" t="s">
        <v>39</v>
      </c>
      <c r="D8" s="100" t="s">
        <v>38</v>
      </c>
      <c r="E8" s="100" t="s">
        <v>49</v>
      </c>
      <c r="F8" s="101" t="s">
        <v>50</v>
      </c>
      <c r="G8" s="99" t="s">
        <v>51</v>
      </c>
      <c r="H8" s="99" t="s">
        <v>52</v>
      </c>
    </row>
    <row r="9" spans="1:8" s="33" customFormat="1" ht="77.25" customHeight="1" x14ac:dyDescent="0.25">
      <c r="A9" s="102">
        <v>1</v>
      </c>
      <c r="B9" s="103" t="s">
        <v>53</v>
      </c>
      <c r="C9" s="104" t="s">
        <v>54</v>
      </c>
      <c r="D9" s="105" t="s">
        <v>55</v>
      </c>
      <c r="E9" s="105">
        <v>660</v>
      </c>
      <c r="F9" s="106">
        <v>177.5</v>
      </c>
      <c r="G9" s="107">
        <f>F9/1.18</f>
        <v>150.42372881355934</v>
      </c>
      <c r="H9" s="107">
        <f>E9*G9</f>
        <v>99279.661016949161</v>
      </c>
    </row>
    <row r="10" spans="1:8" s="33" customFormat="1" ht="77.25" customHeight="1" x14ac:dyDescent="0.25">
      <c r="A10" s="102">
        <v>2</v>
      </c>
      <c r="B10" s="103">
        <v>2.25</v>
      </c>
      <c r="C10" s="104" t="s">
        <v>56</v>
      </c>
      <c r="D10" s="105" t="s">
        <v>55</v>
      </c>
      <c r="E10" s="105">
        <v>45</v>
      </c>
      <c r="F10" s="106">
        <v>196</v>
      </c>
      <c r="G10" s="107">
        <f t="shared" ref="G10:G14" si="0">F10/1.18</f>
        <v>166.10169491525426</v>
      </c>
      <c r="H10" s="107">
        <f t="shared" ref="H10:H14" si="1">E10*G10</f>
        <v>7474.5762711864418</v>
      </c>
    </row>
    <row r="11" spans="1:8" s="33" customFormat="1" ht="151.5" customHeight="1" x14ac:dyDescent="0.25">
      <c r="A11" s="102">
        <v>3</v>
      </c>
      <c r="B11" s="103">
        <v>16.95</v>
      </c>
      <c r="C11" s="104" t="s">
        <v>57</v>
      </c>
      <c r="D11" s="105" t="s">
        <v>55</v>
      </c>
      <c r="E11" s="105">
        <v>1643</v>
      </c>
      <c r="F11" s="106">
        <v>4569.25</v>
      </c>
      <c r="G11" s="107">
        <f t="shared" si="0"/>
        <v>3872.2457627118647</v>
      </c>
      <c r="H11" s="107">
        <f t="shared" si="1"/>
        <v>6362099.7881355938</v>
      </c>
    </row>
    <row r="12" spans="1:8" s="33" customFormat="1" ht="77.25" customHeight="1" x14ac:dyDescent="0.25">
      <c r="A12" s="102">
        <v>4</v>
      </c>
      <c r="B12" s="103">
        <v>16.72</v>
      </c>
      <c r="C12" s="104" t="s">
        <v>58</v>
      </c>
      <c r="D12" s="105" t="s">
        <v>55</v>
      </c>
      <c r="E12" s="107">
        <v>54.337499999999999</v>
      </c>
      <c r="F12" s="106">
        <v>995.85</v>
      </c>
      <c r="G12" s="107">
        <f t="shared" si="0"/>
        <v>843.9406779661017</v>
      </c>
      <c r="H12" s="107">
        <f t="shared" si="1"/>
        <v>45857.626588983047</v>
      </c>
    </row>
    <row r="13" spans="1:8" s="33" customFormat="1" ht="77.25" customHeight="1" x14ac:dyDescent="0.25">
      <c r="A13" s="102">
        <v>5</v>
      </c>
      <c r="B13" s="103" t="s">
        <v>59</v>
      </c>
      <c r="C13" s="104" t="s">
        <v>60</v>
      </c>
      <c r="D13" s="105" t="s">
        <v>55</v>
      </c>
      <c r="E13" s="107">
        <v>54.337499999999999</v>
      </c>
      <c r="F13" s="108">
        <v>307.01</v>
      </c>
      <c r="G13" s="107">
        <f t="shared" si="0"/>
        <v>260.17796610169495</v>
      </c>
      <c r="H13" s="107">
        <f t="shared" si="1"/>
        <v>14137.420233050849</v>
      </c>
    </row>
    <row r="14" spans="1:8" s="33" customFormat="1" ht="77.25" customHeight="1" x14ac:dyDescent="0.25">
      <c r="A14" s="102">
        <v>6</v>
      </c>
      <c r="B14" s="103" t="s">
        <v>59</v>
      </c>
      <c r="C14" s="104" t="s">
        <v>61</v>
      </c>
      <c r="D14" s="105" t="s">
        <v>55</v>
      </c>
      <c r="E14" s="107">
        <v>27.168749999999999</v>
      </c>
      <c r="F14" s="109">
        <v>66.84</v>
      </c>
      <c r="G14" s="107">
        <f t="shared" si="0"/>
        <v>56.644067796610173</v>
      </c>
      <c r="H14" s="107">
        <f t="shared" si="1"/>
        <v>1538.9485169491527</v>
      </c>
    </row>
    <row r="15" spans="1:8" ht="33.75" customHeight="1" x14ac:dyDescent="0.3">
      <c r="A15" s="32"/>
      <c r="B15" s="61" t="s">
        <v>44</v>
      </c>
      <c r="C15" s="61"/>
      <c r="D15" s="61"/>
      <c r="E15" s="61"/>
      <c r="F15" s="61"/>
      <c r="G15" s="62"/>
      <c r="H15" s="31">
        <f>SUM(H9:H14)</f>
        <v>6530388.0207627136</v>
      </c>
    </row>
    <row r="16" spans="1:8" ht="39" customHeight="1" x14ac:dyDescent="0.3">
      <c r="A16" s="63" t="s">
        <v>40</v>
      </c>
      <c r="B16" s="64"/>
      <c r="C16" s="64"/>
      <c r="D16" s="64"/>
      <c r="E16" s="64"/>
      <c r="F16" s="64"/>
      <c r="G16" s="65"/>
      <c r="H16" s="27"/>
    </row>
    <row r="17" spans="1:8" ht="24.75" customHeight="1" x14ac:dyDescent="0.3">
      <c r="A17" s="63" t="s">
        <v>32</v>
      </c>
      <c r="B17" s="64"/>
      <c r="C17" s="64"/>
      <c r="D17" s="64"/>
      <c r="E17" s="64"/>
      <c r="F17" s="64"/>
      <c r="G17" s="65"/>
      <c r="H17" s="26">
        <f>H15*(1+H16)</f>
        <v>6530388.0207627136</v>
      </c>
    </row>
    <row r="18" spans="1:8" ht="30.75" customHeight="1" x14ac:dyDescent="0.3">
      <c r="A18" s="66" t="s">
        <v>33</v>
      </c>
      <c r="B18" s="67"/>
      <c r="C18" s="67"/>
      <c r="D18" s="68"/>
      <c r="E18" s="110">
        <v>0.18</v>
      </c>
      <c r="F18" s="22"/>
      <c r="G18" s="22" t="s">
        <v>36</v>
      </c>
      <c r="H18" s="28">
        <f>H17*E18</f>
        <v>1175469.8437372884</v>
      </c>
    </row>
    <row r="19" spans="1:8" ht="36.75" customHeight="1" x14ac:dyDescent="0.3">
      <c r="A19" s="66" t="s">
        <v>34</v>
      </c>
      <c r="B19" s="67"/>
      <c r="C19" s="67"/>
      <c r="D19" s="67"/>
      <c r="E19" s="67"/>
      <c r="F19" s="67"/>
      <c r="G19" s="68"/>
      <c r="H19" s="29">
        <f>H17+H18</f>
        <v>7705857.864500002</v>
      </c>
    </row>
    <row r="21" spans="1:8" ht="38.25" customHeight="1" x14ac:dyDescent="0.3">
      <c r="A21" s="70" t="s">
        <v>41</v>
      </c>
      <c r="B21" s="71" t="s">
        <v>42</v>
      </c>
      <c r="C21" s="71"/>
      <c r="D21" s="71"/>
      <c r="E21" s="71"/>
      <c r="F21" s="71"/>
      <c r="G21" s="71"/>
      <c r="H21" s="71"/>
    </row>
    <row r="22" spans="1:8" ht="30.75" customHeight="1" x14ac:dyDescent="0.3">
      <c r="A22" s="70"/>
      <c r="B22" s="71" t="s">
        <v>43</v>
      </c>
      <c r="C22" s="71"/>
      <c r="D22" s="71"/>
      <c r="E22" s="71"/>
      <c r="F22" s="71"/>
      <c r="G22" s="71"/>
      <c r="H22" s="71"/>
    </row>
    <row r="23" spans="1:8" x14ac:dyDescent="0.3">
      <c r="A23" s="23" t="s">
        <v>19</v>
      </c>
      <c r="B23" s="69" t="str">
        <f>IF(Details!E18="","",Details!E18)</f>
        <v/>
      </c>
      <c r="C23" s="69"/>
      <c r="G23" s="23" t="s">
        <v>35</v>
      </c>
      <c r="H23" s="30" t="str">
        <f>IF(Details!E13="","",Details!E13)</f>
        <v/>
      </c>
    </row>
    <row r="25" spans="1:8" x14ac:dyDescent="0.3">
      <c r="A25" s="23" t="s">
        <v>18</v>
      </c>
      <c r="B25" s="69" t="str">
        <f>IF(Details!E17="","",Details!E17)</f>
        <v/>
      </c>
      <c r="C25" s="69"/>
      <c r="G25" s="23" t="s">
        <v>24</v>
      </c>
      <c r="H25" s="30" t="str">
        <f>IF(Details!E14="","",Details!E14)</f>
        <v/>
      </c>
    </row>
  </sheetData>
  <sheetProtection algorithmName="SHA-512" hashValue="kWBfShfEl6eKzowx76t/eyEo1huj0lpbJ8GklKP8GoYOwqClrj20dWNQmRjt4719+wEpd1smXMDQ8F5fWpIzng==" saltValue="LqpFMRb92s8tEI4txE499w==" spinCount="100000" sheet="1" selectLockedCells="1"/>
  <mergeCells count="22">
    <mergeCell ref="A2:H2"/>
    <mergeCell ref="G5:H5"/>
    <mergeCell ref="G6:H6"/>
    <mergeCell ref="G7:H7"/>
    <mergeCell ref="A4:B4"/>
    <mergeCell ref="A5:B5"/>
    <mergeCell ref="A6:B6"/>
    <mergeCell ref="C4:D4"/>
    <mergeCell ref="C5:D5"/>
    <mergeCell ref="C6:D6"/>
    <mergeCell ref="C7:D7"/>
    <mergeCell ref="A7:B7"/>
    <mergeCell ref="B15:G15"/>
    <mergeCell ref="A16:G16"/>
    <mergeCell ref="A19:G19"/>
    <mergeCell ref="B23:C23"/>
    <mergeCell ref="B25:C25"/>
    <mergeCell ref="A18:D18"/>
    <mergeCell ref="A17:G17"/>
    <mergeCell ref="A21:A22"/>
    <mergeCell ref="B21:H21"/>
    <mergeCell ref="B22:H22"/>
  </mergeCells>
  <pageMargins left="0.7" right="0.7" top="0.75" bottom="0.75" header="0.3" footer="0.3"/>
  <pageSetup paperSize="9" orientation="portrait" horizont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0"/>
  <sheetViews>
    <sheetView workbookViewId="0">
      <selection activeCell="L23" sqref="L23"/>
    </sheetView>
  </sheetViews>
  <sheetFormatPr defaultColWidth="9.140625" defaultRowHeight="15" x14ac:dyDescent="0.25"/>
  <cols>
    <col min="1" max="3" width="9.140625" style="14"/>
    <col min="4" max="4" width="27.28515625" style="14" customWidth="1"/>
    <col min="5" max="6" width="9.140625" style="14"/>
    <col min="7" max="7" width="6.140625" style="14" customWidth="1"/>
    <col min="8" max="8" width="45.42578125" style="14" customWidth="1"/>
    <col min="9" max="16384" width="9.140625" style="14"/>
  </cols>
  <sheetData>
    <row r="1" spans="1:8" ht="19.5" customHeight="1" x14ac:dyDescent="0.25">
      <c r="A1" s="13" t="str">
        <f>Sheet1!A2</f>
        <v>RFX. No. 5002004103</v>
      </c>
      <c r="B1" s="13"/>
      <c r="C1" s="13"/>
    </row>
    <row r="2" spans="1:8" ht="31.5" customHeight="1" x14ac:dyDescent="0.25">
      <c r="A2" s="87" t="str">
        <f>Sheet1!B3</f>
        <v>Kankai river embankment protection and repair work of existing protection work to safeguard the tower no. 47 of 400/220kV D/C Kishanganj-Saharsa line</v>
      </c>
      <c r="B2" s="87"/>
      <c r="C2" s="87"/>
      <c r="D2" s="87"/>
      <c r="E2" s="87"/>
      <c r="F2" s="87"/>
      <c r="G2" s="87"/>
      <c r="H2" s="87"/>
    </row>
    <row r="4" spans="1:8" ht="30.75" customHeight="1" x14ac:dyDescent="0.25">
      <c r="A4" s="97" t="s">
        <v>11</v>
      </c>
      <c r="B4" s="97"/>
      <c r="C4" s="85">
        <f>Details!E13</f>
        <v>0</v>
      </c>
      <c r="D4" s="85"/>
      <c r="E4" s="15"/>
      <c r="F4" s="16" t="s">
        <v>20</v>
      </c>
    </row>
    <row r="5" spans="1:8" ht="27.75" customHeight="1" x14ac:dyDescent="0.25">
      <c r="A5" s="97" t="s">
        <v>12</v>
      </c>
      <c r="B5" s="97"/>
      <c r="C5" s="85">
        <f>Details!E7</f>
        <v>0</v>
      </c>
      <c r="D5" s="85"/>
      <c r="E5" s="15"/>
      <c r="F5" s="98" t="s">
        <v>21</v>
      </c>
      <c r="G5" s="98"/>
      <c r="H5" s="98"/>
    </row>
    <row r="6" spans="1:8" ht="32.25" customHeight="1" x14ac:dyDescent="0.25">
      <c r="C6" s="85">
        <f>Details!E8</f>
        <v>0</v>
      </c>
      <c r="D6" s="85"/>
      <c r="E6" s="15"/>
      <c r="F6" s="98" t="s">
        <v>22</v>
      </c>
      <c r="G6" s="98"/>
      <c r="H6" s="98"/>
    </row>
    <row r="7" spans="1:8" ht="30.75" customHeight="1" x14ac:dyDescent="0.25">
      <c r="C7" s="85">
        <f>Details!E9</f>
        <v>0</v>
      </c>
      <c r="D7" s="85"/>
      <c r="E7" s="15"/>
      <c r="F7" s="86" t="s">
        <v>23</v>
      </c>
      <c r="G7" s="86"/>
      <c r="H7" s="86"/>
    </row>
    <row r="8" spans="1:8" ht="15.75" thickBot="1" x14ac:dyDescent="0.3">
      <c r="A8" s="82"/>
      <c r="B8" s="82"/>
      <c r="C8" s="82"/>
      <c r="D8" s="82"/>
      <c r="E8" s="82"/>
      <c r="F8" s="82"/>
      <c r="G8" s="82"/>
      <c r="H8" s="82"/>
    </row>
    <row r="9" spans="1:8" x14ac:dyDescent="0.25">
      <c r="A9" s="88" t="s">
        <v>25</v>
      </c>
      <c r="B9" s="89"/>
      <c r="C9" s="89"/>
      <c r="D9" s="89"/>
      <c r="E9" s="89"/>
      <c r="F9" s="89"/>
      <c r="G9" s="89"/>
      <c r="H9" s="90"/>
    </row>
    <row r="10" spans="1:8" x14ac:dyDescent="0.25">
      <c r="A10" s="91"/>
      <c r="B10" s="92"/>
      <c r="C10" s="92"/>
      <c r="D10" s="92"/>
      <c r="E10" s="92"/>
      <c r="F10" s="92"/>
      <c r="G10" s="92"/>
      <c r="H10" s="93"/>
    </row>
    <row r="11" spans="1:8" x14ac:dyDescent="0.25">
      <c r="A11" s="91"/>
      <c r="B11" s="92"/>
      <c r="C11" s="92"/>
      <c r="D11" s="92"/>
      <c r="E11" s="92"/>
      <c r="F11" s="92"/>
      <c r="G11" s="92"/>
      <c r="H11" s="93"/>
    </row>
    <row r="12" spans="1:8" ht="2.25" customHeight="1" thickBot="1" x14ac:dyDescent="0.3">
      <c r="A12" s="94"/>
      <c r="B12" s="95"/>
      <c r="C12" s="95"/>
      <c r="D12" s="95"/>
      <c r="E12" s="95"/>
      <c r="F12" s="95"/>
      <c r="G12" s="95"/>
      <c r="H12" s="96"/>
    </row>
    <row r="13" spans="1:8" x14ac:dyDescent="0.25">
      <c r="A13" s="83"/>
      <c r="B13" s="83"/>
      <c r="C13" s="83"/>
      <c r="D13" s="83"/>
      <c r="E13" s="83"/>
      <c r="F13" s="83"/>
      <c r="G13" s="83"/>
      <c r="H13" s="83"/>
    </row>
    <row r="14" spans="1:8" ht="30" customHeight="1" x14ac:dyDescent="0.25">
      <c r="A14" s="84" t="s">
        <v>26</v>
      </c>
      <c r="B14" s="84"/>
      <c r="C14" s="84" t="s">
        <v>37</v>
      </c>
      <c r="D14" s="84"/>
      <c r="E14" s="84"/>
      <c r="F14" s="84"/>
      <c r="G14" s="84"/>
      <c r="H14" s="20">
        <f>'Schedule-I'!H17</f>
        <v>6530388.0207627136</v>
      </c>
    </row>
    <row r="15" spans="1:8" ht="31.5" customHeight="1" x14ac:dyDescent="0.25">
      <c r="A15" s="84" t="s">
        <v>27</v>
      </c>
      <c r="B15" s="84"/>
      <c r="C15" s="84" t="s">
        <v>28</v>
      </c>
      <c r="D15" s="84"/>
      <c r="E15" s="84"/>
      <c r="F15" s="84"/>
      <c r="G15" s="84"/>
      <c r="H15" s="12">
        <f>'Schedule-I'!H18</f>
        <v>1175469.8437372884</v>
      </c>
    </row>
    <row r="16" spans="1:8" ht="29.25" customHeight="1" x14ac:dyDescent="0.25">
      <c r="A16" s="84" t="s">
        <v>29</v>
      </c>
      <c r="B16" s="84"/>
      <c r="C16" s="84" t="s">
        <v>30</v>
      </c>
      <c r="D16" s="84"/>
      <c r="E16" s="84"/>
      <c r="F16" s="84"/>
      <c r="G16" s="84"/>
      <c r="H16" s="12">
        <f>SUM(H14:H15)</f>
        <v>7705857.864500002</v>
      </c>
    </row>
    <row r="19" spans="1:8" ht="25.5" customHeight="1" x14ac:dyDescent="0.25">
      <c r="A19" s="14" t="s">
        <v>19</v>
      </c>
      <c r="B19" s="81">
        <f>Details!E2</f>
        <v>0</v>
      </c>
      <c r="C19" s="81"/>
      <c r="D19" s="17"/>
      <c r="E19" s="82" t="s">
        <v>16</v>
      </c>
      <c r="F19" s="82"/>
      <c r="G19" s="81">
        <f>Details!E13</f>
        <v>0</v>
      </c>
      <c r="H19" s="81"/>
    </row>
    <row r="20" spans="1:8" ht="24.75" customHeight="1" x14ac:dyDescent="0.25">
      <c r="A20" s="14" t="s">
        <v>18</v>
      </c>
      <c r="B20" s="81">
        <f>Details!E1</f>
        <v>0</v>
      </c>
      <c r="C20" s="81"/>
      <c r="D20" s="17"/>
      <c r="E20" s="82" t="s">
        <v>24</v>
      </c>
      <c r="F20" s="82"/>
      <c r="G20" s="81">
        <f>Details!E14</f>
        <v>0</v>
      </c>
      <c r="H20" s="81"/>
    </row>
  </sheetData>
  <sheetProtection password="DC1A" sheet="1" objects="1" scenarios="1" selectLockedCells="1" selectUnlockedCells="1"/>
  <mergeCells count="25">
    <mergeCell ref="C7:D7"/>
    <mergeCell ref="F7:H7"/>
    <mergeCell ref="A2:H2"/>
    <mergeCell ref="A9:H12"/>
    <mergeCell ref="C14:G14"/>
    <mergeCell ref="A14:B14"/>
    <mergeCell ref="A4:B4"/>
    <mergeCell ref="C4:D4"/>
    <mergeCell ref="A5:B5"/>
    <mergeCell ref="C5:D5"/>
    <mergeCell ref="F5:H5"/>
    <mergeCell ref="C6:D6"/>
    <mergeCell ref="F6:H6"/>
    <mergeCell ref="B20:C20"/>
    <mergeCell ref="E20:F20"/>
    <mergeCell ref="G20:H20"/>
    <mergeCell ref="A8:H8"/>
    <mergeCell ref="A13:H13"/>
    <mergeCell ref="A15:B15"/>
    <mergeCell ref="C15:G15"/>
    <mergeCell ref="A16:B16"/>
    <mergeCell ref="C16:G16"/>
    <mergeCell ref="B19:C19"/>
    <mergeCell ref="E19:F19"/>
    <mergeCell ref="G19:H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Sheet1</vt:lpstr>
      <vt:lpstr>Basic</vt:lpstr>
      <vt:lpstr>Details</vt:lpstr>
      <vt:lpstr>Schedule-I</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2025-01-08T05:38:14Z</dcterms:modified>
</cp:coreProperties>
</file>